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<sst xmlns="http://schemas.openxmlformats.org/spreadsheetml/2006/main" count="109" uniqueCount="64">
  <si>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</si>
  <si>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</si>
  <si>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</si>
  <si>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</si>
  <si>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</si>
  <si>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</si>
  <si>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</si>
  <si>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</si>
  <si>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</si>
  <si>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</si>
  <si>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</si>
  <si>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</si>
  <si>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</si>
  <si>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</si>
  <si>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</si>
  <si>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</si>
  <si>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</si>
  <si>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</si>
  <si>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</si>
  <si>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</si>
  <si>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</si>
  <si>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</si>
  <si>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</si>
  <si>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</si>
  <si>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</si>
  <si>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</si>
  <si>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</si>
  <si>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</si>
  <si>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</si>
  <si>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</si>
  <si>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</si>
  <si>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</si>
  <si>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</si>
  <si>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</si>
  <si>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</si>
  <si>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</si>
  <si>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</si>
  <si>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</si>
  <si>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</si>
  <si>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</si>
  <si>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</si>
  <si>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</si>
  <si>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</si>
  <si>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</si>
  <si>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</si>
  <si>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</si>
  <si>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</si>
  <si>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</si>
  <si>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</si>
  <si>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</si>
  <si>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</si>
  <si>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</si>
  <si>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</si>
  <si>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</si>
  <si>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</si>
  <si>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</si>
  <si>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</si>
  <si>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</si>
  <si>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</si>
  <si>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</si>
  <si>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</si>
  <si>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</si>
  <si>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112年1至11月來臺旅客人次－按年齡分
Table 1-5   Visitor Arrivals by Age,
January-November,2023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</si>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</sst>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48935.0</v>
      </c>
      <c r="E3" s="2" t="n">
        <v>62864.0</v>
      </c>
      <c r="F3" s="2" t="n">
        <v>224416.0</v>
      </c>
      <c r="G3" s="2" t="n">
        <v>247463.0</v>
      </c>
      <c r="H3" s="2" t="n">
        <v>169449.0</v>
      </c>
      <c r="I3" s="2" t="n">
        <v>138719.0</v>
      </c>
      <c r="J3" s="2" t="n">
        <v>159055.0</v>
      </c>
      <c r="K3" s="2" t="n">
        <f>SUM(D3:J3)</f>
        <v>1050901.0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6019.0</v>
      </c>
      <c r="E4" s="2" t="n">
        <v>4808.0</v>
      </c>
      <c r="F4" s="2" t="n">
        <v>23292.0</v>
      </c>
      <c r="G4" s="2" t="n">
        <v>65127.0</v>
      </c>
      <c r="H4" s="2" t="n">
        <v>53347.0</v>
      </c>
      <c r="I4" s="2" t="n">
        <v>24762.0</v>
      </c>
      <c r="J4" s="2" t="n">
        <v>16455.0</v>
      </c>
      <c r="K4" s="2" t="n">
        <f ref="K4:K48" si="0" t="shared">SUM(D4:J4)</f>
        <v>193810.0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19115.0</v>
      </c>
      <c r="E5" s="2" t="n">
        <v>40520.0</v>
      </c>
      <c r="F5" s="2" t="n">
        <v>140358.0</v>
      </c>
      <c r="G5" s="2" t="n">
        <v>116383.0</v>
      </c>
      <c r="H5" s="2" t="n">
        <v>143930.0</v>
      </c>
      <c r="I5" s="2" t="n">
        <v>164457.0</v>
      </c>
      <c r="J5" s="2" t="n">
        <v>180570.0</v>
      </c>
      <c r="K5" s="2" t="n">
        <f si="0" t="shared"/>
        <v>805333.0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13421.0</v>
      </c>
      <c r="E6" s="2" t="n">
        <v>31524.0</v>
      </c>
      <c r="F6" s="2" t="n">
        <v>125849.0</v>
      </c>
      <c r="G6" s="2" t="n">
        <v>129831.0</v>
      </c>
      <c r="H6" s="2" t="n">
        <v>104136.0</v>
      </c>
      <c r="I6" s="2" t="n">
        <v>120457.0</v>
      </c>
      <c r="J6" s="2" t="n">
        <v>114682.0</v>
      </c>
      <c r="K6" s="2" t="n">
        <f si="0" t="shared"/>
        <v>639900.0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673.0</v>
      </c>
      <c r="E7" s="2" t="n">
        <v>716.0</v>
      </c>
      <c r="F7" s="2" t="n">
        <v>5610.0</v>
      </c>
      <c r="G7" s="2" t="n">
        <v>9541.0</v>
      </c>
      <c r="H7" s="2" t="n">
        <v>6945.0</v>
      </c>
      <c r="I7" s="2" t="n">
        <v>3722.0</v>
      </c>
      <c r="J7" s="2" t="n">
        <v>1854.0</v>
      </c>
      <c r="K7" s="2" t="n">
        <f si="0" t="shared"/>
        <v>29061.0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378.0</v>
      </c>
      <c r="E8" s="2" t="n">
        <v>449.0</v>
      </c>
      <c r="F8" s="2" t="n">
        <v>2122.0</v>
      </c>
      <c r="G8" s="2" t="n">
        <v>3775.0</v>
      </c>
      <c r="H8" s="2" t="n">
        <v>3105.0</v>
      </c>
      <c r="I8" s="2" t="n">
        <v>2198.0</v>
      </c>
      <c r="J8" s="2" t="n">
        <v>1769.0</v>
      </c>
      <c r="K8" s="2" t="n">
        <f si="0" t="shared"/>
        <v>13796.0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13410.0</v>
      </c>
      <c r="E9" s="2" t="n">
        <v>19498.0</v>
      </c>
      <c r="F9" s="2" t="n">
        <v>94334.0</v>
      </c>
      <c r="G9" s="2" t="n">
        <v>85521.0</v>
      </c>
      <c r="H9" s="2" t="n">
        <v>57980.0</v>
      </c>
      <c r="I9" s="2" t="n">
        <v>56701.0</v>
      </c>
      <c r="J9" s="2" t="n">
        <v>49296.0</v>
      </c>
      <c r="K9" s="2" t="n">
        <f si="0" t="shared"/>
        <v>376740.0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25609.0</v>
      </c>
      <c r="E10" s="2" t="n">
        <v>18652.0</v>
      </c>
      <c r="F10" s="2" t="n">
        <v>59948.0</v>
      </c>
      <c r="G10" s="2" t="n">
        <v>91793.0</v>
      </c>
      <c r="H10" s="2" t="n">
        <v>69367.0</v>
      </c>
      <c r="I10" s="2" t="n">
        <v>59958.0</v>
      </c>
      <c r="J10" s="2" t="n">
        <v>62839.0</v>
      </c>
      <c r="K10" s="2" t="n">
        <f si="0" t="shared"/>
        <v>388166.0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2454.0</v>
      </c>
      <c r="E11" s="2" t="n">
        <v>9527.0</v>
      </c>
      <c r="F11" s="2" t="n">
        <v>61881.0</v>
      </c>
      <c r="G11" s="2" t="n">
        <v>48957.0</v>
      </c>
      <c r="H11" s="2" t="n">
        <v>31936.0</v>
      </c>
      <c r="I11" s="2" t="n">
        <v>14041.0</v>
      </c>
      <c r="J11" s="2" t="n">
        <v>12708.0</v>
      </c>
      <c r="K11" s="2" t="n">
        <f si="0" t="shared"/>
        <v>181504.0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8574.0</v>
      </c>
      <c r="E12" s="2" t="n">
        <v>13514.0</v>
      </c>
      <c r="F12" s="2" t="n">
        <v>74316.0</v>
      </c>
      <c r="G12" s="2" t="n">
        <v>107722.0</v>
      </c>
      <c r="H12" s="2" t="n">
        <v>49544.0</v>
      </c>
      <c r="I12" s="2" t="n">
        <v>30584.0</v>
      </c>
      <c r="J12" s="2" t="n">
        <v>25122.0</v>
      </c>
      <c r="K12" s="2" t="n">
        <f si="0" t="shared"/>
        <v>309376.0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6308.0</v>
      </c>
      <c r="E13" s="2" t="n">
        <v>12754.0</v>
      </c>
      <c r="F13" s="2" t="n">
        <v>83941.0</v>
      </c>
      <c r="G13" s="2" t="n">
        <v>110093.0</v>
      </c>
      <c r="H13" s="2" t="n">
        <v>65572.0</v>
      </c>
      <c r="I13" s="2" t="n">
        <v>37147.0</v>
      </c>
      <c r="J13" s="2" t="n">
        <v>31380.0</v>
      </c>
      <c r="K13" s="2" t="n">
        <f si="0" t="shared"/>
        <v>347195.0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6272.0</v>
      </c>
      <c r="E14" s="2" t="n">
        <v>19935.0</v>
      </c>
      <c r="F14" s="2" t="n">
        <v>107235.0</v>
      </c>
      <c r="G14" s="2" t="n">
        <v>117584.0</v>
      </c>
      <c r="H14" s="2" t="n">
        <v>55149.0</v>
      </c>
      <c r="I14" s="2" t="n">
        <v>26507.0</v>
      </c>
      <c r="J14" s="2" t="n">
        <v>25206.0</v>
      </c>
      <c r="K14" s="2" t="n">
        <f si="0" t="shared"/>
        <v>357888.0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655.0</v>
      </c>
      <c r="E15" s="2" t="n">
        <f ref="E15:J15" si="1" t="shared">E16-E9-E10-E11-E12-E13-E14</f>
        <v>1486.0</v>
      </c>
      <c r="F15" s="2" t="n">
        <f si="1" t="shared"/>
        <v>4549.0</v>
      </c>
      <c r="G15" s="2" t="n">
        <f si="1" t="shared"/>
        <v>4492.0</v>
      </c>
      <c r="H15" s="2" t="n">
        <f si="1" t="shared"/>
        <v>3242.0</v>
      </c>
      <c r="I15" s="2" t="n">
        <f si="1" t="shared"/>
        <v>2459.0</v>
      </c>
      <c r="J15" s="2" t="n">
        <f si="1" t="shared"/>
        <v>2769.0</v>
      </c>
      <c r="K15" s="2" t="n">
        <f si="0" t="shared"/>
        <v>19652.0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63282.0</v>
      </c>
      <c r="E16" s="2" t="n">
        <v>95366.0</v>
      </c>
      <c r="F16" s="2" t="n">
        <v>486204.0</v>
      </c>
      <c r="G16" s="2" t="n">
        <v>566162.0</v>
      </c>
      <c r="H16" s="2" t="n">
        <v>332790.0</v>
      </c>
      <c r="I16" s="2" t="n">
        <v>227397.0</v>
      </c>
      <c r="J16" s="2" t="n">
        <v>209320.0</v>
      </c>
      <c r="K16" s="2" t="n">
        <f si="0" t="shared"/>
        <v>1980521.0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800.0</v>
      </c>
      <c r="E17" s="2" t="n">
        <f ref="E17:J17" si="2" t="shared">E18-E16-E3-E4-E5-E6-E7-E8</f>
        <v>1230.0</v>
      </c>
      <c r="F17" s="2" t="n">
        <f si="2" t="shared"/>
        <v>4870.0</v>
      </c>
      <c r="G17" s="2" t="n">
        <f si="2" t="shared"/>
        <v>7455.0</v>
      </c>
      <c r="H17" s="2" t="n">
        <f si="2" t="shared"/>
        <v>6438.0</v>
      </c>
      <c r="I17" s="2" t="n">
        <f si="2" t="shared"/>
        <v>3870.0</v>
      </c>
      <c r="J17" s="2" t="n">
        <f si="2" t="shared"/>
        <v>3172.0</v>
      </c>
      <c r="K17" s="2" t="n">
        <f si="0" t="shared"/>
        <v>27835.0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152623.0</v>
      </c>
      <c r="E18" s="2" t="n">
        <v>237477.0</v>
      </c>
      <c r="F18" s="2" t="n">
        <v>1012721.0</v>
      </c>
      <c r="G18" s="2" t="n">
        <v>1145737.0</v>
      </c>
      <c r="H18" s="2" t="n">
        <v>820140.0</v>
      </c>
      <c r="I18" s="2" t="n">
        <v>685582.0</v>
      </c>
      <c r="J18" s="2" t="n">
        <v>686877.0</v>
      </c>
      <c r="K18" s="2" t="n">
        <f si="0" t="shared"/>
        <v>4741157.0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4701.0</v>
      </c>
      <c r="E19" s="2" t="n">
        <v>4947.0</v>
      </c>
      <c r="F19" s="2" t="n">
        <v>10161.0</v>
      </c>
      <c r="G19" s="2" t="n">
        <v>15486.0</v>
      </c>
      <c r="H19" s="2" t="n">
        <v>13985.0</v>
      </c>
      <c r="I19" s="2" t="n">
        <v>13837.0</v>
      </c>
      <c r="J19" s="2" t="n">
        <v>20038.0</v>
      </c>
      <c r="K19" s="2" t="n">
        <f si="0" t="shared"/>
        <v>83155.0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30024.0</v>
      </c>
      <c r="E20" s="2" t="n">
        <v>38967.0</v>
      </c>
      <c r="F20" s="2" t="n">
        <v>60332.0</v>
      </c>
      <c r="G20" s="2" t="n">
        <v>83478.0</v>
      </c>
      <c r="H20" s="2" t="n">
        <v>76310.0</v>
      </c>
      <c r="I20" s="2" t="n">
        <v>79377.0</v>
      </c>
      <c r="J20" s="2" t="n">
        <v>94081.0</v>
      </c>
      <c r="K20" s="2" t="n">
        <f si="0" t="shared"/>
        <v>462569.0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69.0</v>
      </c>
      <c r="E21" s="2" t="n">
        <v>201.0</v>
      </c>
      <c r="F21" s="2" t="n">
        <v>613.0</v>
      </c>
      <c r="G21" s="2" t="n">
        <v>837.0</v>
      </c>
      <c r="H21" s="2" t="n">
        <v>591.0</v>
      </c>
      <c r="I21" s="2" t="n">
        <v>444.0</v>
      </c>
      <c r="J21" s="2" t="n">
        <v>369.0</v>
      </c>
      <c r="K21" s="2" t="n">
        <f si="0" t="shared"/>
        <v>3124.0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102.0</v>
      </c>
      <c r="E22" s="2" t="n">
        <v>122.0</v>
      </c>
      <c r="F22" s="2" t="n">
        <v>400.0</v>
      </c>
      <c r="G22" s="2" t="n">
        <v>824.0</v>
      </c>
      <c r="H22" s="2" t="n">
        <v>679.0</v>
      </c>
      <c r="I22" s="2" t="n">
        <v>400.0</v>
      </c>
      <c r="J22" s="2" t="n">
        <v>336.0</v>
      </c>
      <c r="K22" s="2" t="n">
        <f si="0" t="shared"/>
        <v>2863.0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37.0</v>
      </c>
      <c r="E23" s="2" t="n">
        <v>38.0</v>
      </c>
      <c r="F23" s="2" t="n">
        <v>85.0</v>
      </c>
      <c r="G23" s="2" t="n">
        <v>223.0</v>
      </c>
      <c r="H23" s="2" t="n">
        <v>164.0</v>
      </c>
      <c r="I23" s="2" t="n">
        <v>93.0</v>
      </c>
      <c r="J23" s="2" t="n">
        <v>90.0</v>
      </c>
      <c r="K23" s="2" t="n">
        <f si="0" t="shared"/>
        <v>730.0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188.0</v>
      </c>
      <c r="E24" s="2" t="n">
        <f ref="E24:J24" si="3" t="shared">E25-E19-E20-E21-E22-E23</f>
        <v>414.0</v>
      </c>
      <c r="F24" s="2" t="n">
        <f si="3" t="shared"/>
        <v>2668.0</v>
      </c>
      <c r="G24" s="2" t="n">
        <f si="3" t="shared"/>
        <v>3114.0</v>
      </c>
      <c r="H24" s="2" t="n">
        <f si="3" t="shared"/>
        <v>1536.0</v>
      </c>
      <c r="I24" s="2" t="n">
        <f si="3" t="shared"/>
        <v>1089.0</v>
      </c>
      <c r="J24" s="2" t="n">
        <f si="3" t="shared"/>
        <v>856.0</v>
      </c>
      <c r="K24" s="2" t="n">
        <f si="0" t="shared"/>
        <v>9865.0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35121.0</v>
      </c>
      <c r="E25" s="2" t="n">
        <v>44689.0</v>
      </c>
      <c r="F25" s="2" t="n">
        <v>74259.0</v>
      </c>
      <c r="G25" s="2" t="n">
        <v>103962.0</v>
      </c>
      <c r="H25" s="2" t="n">
        <v>93265.0</v>
      </c>
      <c r="I25" s="2" t="n">
        <v>95240.0</v>
      </c>
      <c r="J25" s="2" t="n">
        <v>115770.0</v>
      </c>
      <c r="K25" s="2" t="n">
        <f si="0" t="shared"/>
        <v>562306.0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204.0</v>
      </c>
      <c r="E26" s="2" t="n">
        <v>190.0</v>
      </c>
      <c r="F26" s="2" t="n">
        <v>1338.0</v>
      </c>
      <c r="G26" s="2" t="n">
        <v>1577.0</v>
      </c>
      <c r="H26" s="2" t="n">
        <v>1159.0</v>
      </c>
      <c r="I26" s="2" t="n">
        <v>953.0</v>
      </c>
      <c r="J26" s="2" t="n">
        <v>768.0</v>
      </c>
      <c r="K26" s="2" t="n">
        <f si="0" t="shared"/>
        <v>6189.0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1327.0</v>
      </c>
      <c r="E27" s="2" t="n">
        <v>2002.0</v>
      </c>
      <c r="F27" s="2" t="n">
        <v>9325.0</v>
      </c>
      <c r="G27" s="2" t="n">
        <v>8464.0</v>
      </c>
      <c r="H27" s="2" t="n">
        <v>6515.0</v>
      </c>
      <c r="I27" s="2" t="n">
        <v>5776.0</v>
      </c>
      <c r="J27" s="2" t="n">
        <v>5438.0</v>
      </c>
      <c r="K27" s="2" t="n">
        <f si="0" t="shared"/>
        <v>38847.0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1574.0</v>
      </c>
      <c r="E28" s="2" t="n">
        <v>2348.0</v>
      </c>
      <c r="F28" s="2" t="n">
        <v>9684.0</v>
      </c>
      <c r="G28" s="2" t="n">
        <v>12293.0</v>
      </c>
      <c r="H28" s="2" t="n">
        <v>8996.0</v>
      </c>
      <c r="I28" s="2" t="n">
        <v>9886.0</v>
      </c>
      <c r="J28" s="2" t="n">
        <v>9562.0</v>
      </c>
      <c r="K28" s="2" t="n">
        <f si="0" t="shared"/>
        <v>54343.0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227.0</v>
      </c>
      <c r="E29" s="2" t="n">
        <v>370.0</v>
      </c>
      <c r="F29" s="2" t="n">
        <v>1995.0</v>
      </c>
      <c r="G29" s="2" t="n">
        <v>3289.0</v>
      </c>
      <c r="H29" s="2" t="n">
        <v>3032.0</v>
      </c>
      <c r="I29" s="2" t="n">
        <v>2498.0</v>
      </c>
      <c r="J29" s="2" t="n">
        <v>1556.0</v>
      </c>
      <c r="K29" s="2" t="n">
        <f si="0" t="shared"/>
        <v>12967.0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580.0</v>
      </c>
      <c r="E30" s="2" t="n">
        <v>734.0</v>
      </c>
      <c r="F30" s="2" t="n">
        <v>3923.0</v>
      </c>
      <c r="G30" s="2" t="n">
        <v>4485.0</v>
      </c>
      <c r="H30" s="2" t="n">
        <v>3529.0</v>
      </c>
      <c r="I30" s="2" t="n">
        <v>3710.0</v>
      </c>
      <c r="J30" s="2" t="n">
        <v>2699.0</v>
      </c>
      <c r="K30" s="2" t="n">
        <f si="0" t="shared"/>
        <v>19660.0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339.0</v>
      </c>
      <c r="E31" s="2" t="n">
        <v>447.0</v>
      </c>
      <c r="F31" s="2" t="n">
        <v>1343.0</v>
      </c>
      <c r="G31" s="2" t="n">
        <v>2046.0</v>
      </c>
      <c r="H31" s="2" t="n">
        <v>1667.0</v>
      </c>
      <c r="I31" s="2" t="n">
        <v>1604.0</v>
      </c>
      <c r="J31" s="2" t="n">
        <v>1526.0</v>
      </c>
      <c r="K31" s="2" t="n">
        <f si="0" t="shared"/>
        <v>8972.0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238.0</v>
      </c>
      <c r="E32" s="2" t="n">
        <v>259.0</v>
      </c>
      <c r="F32" s="2" t="n">
        <v>1778.0</v>
      </c>
      <c r="G32" s="2" t="n">
        <v>2311.0</v>
      </c>
      <c r="H32" s="2" t="n">
        <v>2112.0</v>
      </c>
      <c r="I32" s="2" t="n">
        <v>1279.0</v>
      </c>
      <c r="J32" s="2" t="n">
        <v>842.0</v>
      </c>
      <c r="K32" s="2" t="n">
        <f si="0" t="shared"/>
        <v>8819.0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1681.0</v>
      </c>
      <c r="E33" s="2" t="n">
        <v>1964.0</v>
      </c>
      <c r="F33" s="2" t="n">
        <v>8162.0</v>
      </c>
      <c r="G33" s="2" t="n">
        <v>13070.0</v>
      </c>
      <c r="H33" s="2" t="n">
        <v>10423.0</v>
      </c>
      <c r="I33" s="2" t="n">
        <v>8695.0</v>
      </c>
      <c r="J33" s="2" t="n">
        <v>11714.0</v>
      </c>
      <c r="K33" s="2" t="n">
        <f si="0" t="shared"/>
        <v>55709.0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230.0</v>
      </c>
      <c r="E34" s="2" t="n">
        <v>608.0</v>
      </c>
      <c r="F34" s="2" t="n">
        <v>1535.0</v>
      </c>
      <c r="G34" s="2" t="n">
        <v>1826.0</v>
      </c>
      <c r="H34" s="2" t="n">
        <v>1273.0</v>
      </c>
      <c r="I34" s="2" t="n">
        <v>1110.0</v>
      </c>
      <c r="J34" s="2" t="n">
        <v>1185.0</v>
      </c>
      <c r="K34" s="2" t="n">
        <f si="0" t="shared"/>
        <v>7767.0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9.0</v>
      </c>
      <c r="E35" s="2" t="n">
        <v>16.0</v>
      </c>
      <c r="F35" s="2" t="n">
        <v>192.0</v>
      </c>
      <c r="G35" s="2" t="n">
        <v>408.0</v>
      </c>
      <c r="H35" s="2" t="n">
        <v>342.0</v>
      </c>
      <c r="I35" s="2" t="n">
        <v>198.0</v>
      </c>
      <c r="J35" s="2" t="n">
        <v>146.0</v>
      </c>
      <c r="K35" s="2" t="n">
        <f si="0" t="shared"/>
        <v>1311.0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193.0</v>
      </c>
      <c r="E36" s="2" t="n">
        <v>229.0</v>
      </c>
      <c r="F36" s="2" t="n">
        <v>859.0</v>
      </c>
      <c r="G36" s="2" t="n">
        <v>1224.0</v>
      </c>
      <c r="H36" s="2" t="n">
        <v>1081.0</v>
      </c>
      <c r="I36" s="2" t="n">
        <v>1167.0</v>
      </c>
      <c r="J36" s="2" t="n">
        <v>802.0</v>
      </c>
      <c r="K36" s="2" t="n">
        <f si="0" t="shared"/>
        <v>5555.0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145.0</v>
      </c>
      <c r="E37" s="2" t="n">
        <v>241.0</v>
      </c>
      <c r="F37" s="2" t="n">
        <v>942.0</v>
      </c>
      <c r="G37" s="2" t="n">
        <v>1815.0</v>
      </c>
      <c r="H37" s="2" t="n">
        <v>1171.0</v>
      </c>
      <c r="I37" s="2" t="n">
        <v>552.0</v>
      </c>
      <c r="J37" s="2" t="n">
        <v>249.0</v>
      </c>
      <c r="K37" s="2" t="n">
        <f si="0" t="shared"/>
        <v>5115.0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1048.0</v>
      </c>
      <c r="E38" s="2" t="n">
        <f ref="E38:J38" si="4" t="shared">E39-E26-E27-E28-E29-E30-E31-E32-E33-E34-E35-E36-E37</f>
        <v>1856.0</v>
      </c>
      <c r="F38" s="2" t="n">
        <f si="4" t="shared"/>
        <v>9258.0</v>
      </c>
      <c r="G38" s="2" t="n">
        <f si="4" t="shared"/>
        <v>12468.0</v>
      </c>
      <c r="H38" s="2" t="n">
        <f si="4" t="shared"/>
        <v>10116.0</v>
      </c>
      <c r="I38" s="2" t="n">
        <f si="4" t="shared"/>
        <v>6769.0</v>
      </c>
      <c r="J38" s="2" t="n">
        <f si="4" t="shared"/>
        <v>4435.0</v>
      </c>
      <c r="K38" s="2" t="n">
        <f si="0" t="shared"/>
        <v>45950.0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7795.0</v>
      </c>
      <c r="E39" s="2" t="n">
        <v>11264.0</v>
      </c>
      <c r="F39" s="2" t="n">
        <v>50334.0</v>
      </c>
      <c r="G39" s="2" t="n">
        <v>65276.0</v>
      </c>
      <c r="H39" s="2" t="n">
        <v>51416.0</v>
      </c>
      <c r="I39" s="2" t="n">
        <v>44197.0</v>
      </c>
      <c r="J39" s="2" t="n">
        <v>40922.0</v>
      </c>
      <c r="K39" s="2" t="n">
        <f si="0" t="shared"/>
        <v>271204.0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6137.0</v>
      </c>
      <c r="E40" s="2" t="n">
        <v>4262.0</v>
      </c>
      <c r="F40" s="2" t="n">
        <v>9513.0</v>
      </c>
      <c r="G40" s="2" t="n">
        <v>14791.0</v>
      </c>
      <c r="H40" s="2" t="n">
        <v>13648.0</v>
      </c>
      <c r="I40" s="2" t="n">
        <v>9751.0</v>
      </c>
      <c r="J40" s="2" t="n">
        <v>14436.0</v>
      </c>
      <c r="K40" s="2" t="n">
        <f si="0" t="shared"/>
        <v>72538.0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932.0</v>
      </c>
      <c r="E41" s="2" t="n">
        <v>931.0</v>
      </c>
      <c r="F41" s="2" t="n">
        <v>1759.0</v>
      </c>
      <c r="G41" s="2" t="n">
        <v>2428.0</v>
      </c>
      <c r="H41" s="2" t="n">
        <v>2367.0</v>
      </c>
      <c r="I41" s="2" t="n">
        <v>1887.0</v>
      </c>
      <c r="J41" s="2" t="n">
        <v>2282.0</v>
      </c>
      <c r="K41" s="2" t="n">
        <f si="0" t="shared"/>
        <v>12586.0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57.0</v>
      </c>
      <c r="E42" s="2" t="n">
        <f ref="E42:J42" si="5" t="shared">E43-E40-E41</f>
        <v>84.0</v>
      </c>
      <c r="F42" s="2" t="n">
        <f si="5" t="shared"/>
        <v>355.0</v>
      </c>
      <c r="G42" s="2" t="n">
        <f si="5" t="shared"/>
        <v>353.0</v>
      </c>
      <c r="H42" s="2" t="n">
        <f si="5" t="shared"/>
        <v>321.0</v>
      </c>
      <c r="I42" s="2" t="n">
        <f si="5" t="shared"/>
        <v>307.0</v>
      </c>
      <c r="J42" s="2" t="n">
        <f si="5" t="shared"/>
        <v>275.0</v>
      </c>
      <c r="K42" s="2" t="n">
        <f si="0" t="shared"/>
        <v>1752.0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7126.0</v>
      </c>
      <c r="E43" s="2" t="n">
        <v>5277.0</v>
      </c>
      <c r="F43" s="2" t="n">
        <v>11627.0</v>
      </c>
      <c r="G43" s="2" t="n">
        <v>17572.0</v>
      </c>
      <c r="H43" s="2" t="n">
        <v>16336.0</v>
      </c>
      <c r="I43" s="2" t="n">
        <v>11945.0</v>
      </c>
      <c r="J43" s="2" t="n">
        <v>16993.0</v>
      </c>
      <c r="K43" s="2" t="n">
        <f si="0" t="shared"/>
        <v>86876.0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139.0</v>
      </c>
      <c r="E44" s="2" t="n">
        <v>78.0</v>
      </c>
      <c r="F44" s="2" t="n">
        <v>531.0</v>
      </c>
      <c r="G44" s="2" t="n">
        <v>1244.0</v>
      </c>
      <c r="H44" s="2" t="n">
        <v>899.0</v>
      </c>
      <c r="I44" s="2" t="n">
        <v>603.0</v>
      </c>
      <c r="J44" s="2" t="n">
        <v>487.0</v>
      </c>
      <c r="K44" s="2" t="n">
        <f si="0" t="shared"/>
        <v>3981.0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71.0</v>
      </c>
      <c r="E45" s="2" t="n">
        <f ref="E45:J45" si="6" t="shared">E46-E44</f>
        <v>100.0</v>
      </c>
      <c r="F45" s="2" t="n">
        <f si="6" t="shared"/>
        <v>975.0</v>
      </c>
      <c r="G45" s="2" t="n">
        <f si="6" t="shared"/>
        <v>1481.0</v>
      </c>
      <c r="H45" s="2" t="n">
        <f si="6" t="shared"/>
        <v>1018.0</v>
      </c>
      <c r="I45" s="2" t="n">
        <f si="6" t="shared"/>
        <v>577.0</v>
      </c>
      <c r="J45" s="2" t="n">
        <f si="6" t="shared"/>
        <v>281.0</v>
      </c>
      <c r="K45" s="2" t="n">
        <f si="0" t="shared"/>
        <v>4503.0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210.0</v>
      </c>
      <c r="E46" s="2" t="n">
        <v>178.0</v>
      </c>
      <c r="F46" s="2" t="n">
        <v>1506.0</v>
      </c>
      <c r="G46" s="2" t="n">
        <v>2725.0</v>
      </c>
      <c r="H46" s="2" t="n">
        <v>1917.0</v>
      </c>
      <c r="I46" s="2" t="n">
        <v>1180.0</v>
      </c>
      <c r="J46" s="2" t="n">
        <v>768.0</v>
      </c>
      <c r="K46" s="2" t="n">
        <f si="0" t="shared"/>
        <v>8484.0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819.0</v>
      </c>
      <c r="E47" s="2" t="n">
        <v>101.0</v>
      </c>
      <c r="F47" s="2" t="n">
        <v>291.0</v>
      </c>
      <c r="G47" s="2" t="n">
        <v>375.0</v>
      </c>
      <c r="H47" s="2" t="n">
        <v>278.0</v>
      </c>
      <c r="I47" s="2" t="n">
        <v>184.0</v>
      </c>
      <c r="J47" s="2" t="n">
        <v>111.0</v>
      </c>
      <c r="K47" s="2" t="n">
        <f si="0" t="shared"/>
        <v>2159.0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203694.0</v>
      </c>
      <c r="E48" s="2" t="n">
        <f ref="E48:J48" si="7" t="shared">E47+E46+E43+E39+E25+E18</f>
        <v>298986.0</v>
      </c>
      <c r="F48" s="2" t="n">
        <f si="7" t="shared"/>
        <v>1150738.0</v>
      </c>
      <c r="G48" s="2" t="n">
        <f si="7" t="shared"/>
        <v>1335647.0</v>
      </c>
      <c r="H48" s="2" t="n">
        <f si="7" t="shared"/>
        <v>983352.0</v>
      </c>
      <c r="I48" s="2" t="n">
        <f si="7" t="shared"/>
        <v>838328.0</v>
      </c>
      <c r="J48" s="2" t="n">
        <f si="7" t="shared"/>
        <v>861441.0</v>
      </c>
      <c r="K48" s="2" t="n">
        <f si="0" t="shared"/>
        <v>5672186.0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