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1\"/>
    </mc:Choice>
  </mc:AlternateContent>
  <bookViews>
    <workbookView xWindow="720" yWindow="360" windowWidth="18075" windowHeight="7095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4" i="1"/>
  <c r="G4" i="1"/>
  <c r="D48" i="1"/>
  <c r="D45" i="1"/>
  <c r="D46" i="1" s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16" i="1" l="1"/>
  <c r="G39" i="1"/>
  <c r="G25" i="1"/>
  <c r="D18" i="1"/>
  <c r="D43" i="1"/>
  <c r="D16" i="1"/>
  <c r="D39" i="1"/>
  <c r="D25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<sst xmlns="http://schemas.openxmlformats.org/spreadsheetml/2006/main" count="113" uniqueCount="62">
  <si>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</si>
  <si>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</si>
  <si>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</si>
  <si>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</si>
  <si>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</si>
  <si>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</si>
  <si>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</si>
  <si>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</si>
  <si>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</si>
  <si>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</si>
  <si>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</si>
  <si>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</si>
  <si>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</si>
  <si>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</si>
  <si>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</si>
  <si>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</si>
  <si>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</si>
  <si>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</si>
  <si>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</si>
  <si>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</si>
  <si>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</si>
  <si>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</si>
  <si>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</si>
  <si>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</si>
  <si>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</si>
  <si>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</si>
  <si>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</si>
  <si>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</si>
  <si>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</si>
  <si>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</si>
  <si>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</si>
  <si>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</si>
  <si>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</si>
  <si>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</si>
  <si>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</si>
  <si>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</si>
  <si>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</si>
  <si>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</si>
  <si>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</si>
  <si>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</si>
  <si>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</si>
  <si>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</si>
  <si>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</si>
  <si>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</si>
  <si>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</si>
  <si>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</si>
  <si>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</si>
  <si>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</si>
  <si>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</si>
  <si>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</si>
  <si>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</si>
  <si>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</si>
  <si>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</si>
  <si>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</si>
  <si>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</si>
  <si>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</si>
  <si>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</si>
  <si>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110年1至11月來臺旅客人次及成長率－按居住地分
Table 1-2 Visitor Arrivals by Residence,
January-November,2021</t>
  </si>
  <si>
    <t>110年1至11月 Jan.-November., 2021</t>
  </si>
  <si>
    <t>109年1至11月 Jan.-November., 2020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</si>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</sst>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pane ySplit="3" topLeftCell="A4" activePane="bottomLeft" state="frozen"/>
      <selection pane="bottomLeft" activeCell="O11" sqref="O11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10219</v>
      </c>
      <c r="E4" s="5">
        <v>10159</v>
      </c>
      <c r="F4" s="6">
        <v>60</v>
      </c>
      <c r="G4" s="5">
        <f>H4+I4</f>
        <v>177000</v>
      </c>
      <c r="H4" s="5">
        <v>166634</v>
      </c>
      <c r="I4" s="6">
        <v>10366</v>
      </c>
      <c r="J4" s="7">
        <f>IF(G4=0,"-",((D4/G4)-1)*100)</f>
        <v>-94.226553672316385</v>
      </c>
      <c r="K4" s="7">
        <f>IF(H4=0,"-",((E4/H4)-1)*100)</f>
        <v>-93.903405067393209</v>
      </c>
      <c r="L4" s="7">
        <f>IF(I4=0,"-",((F4/I4)-1)*100)</f>
        <v>-99.421184642099163</v>
      </c>
      <c r="M4" s="8" t="s">
        <v>60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11887</v>
      </c>
      <c r="E5" s="5">
        <v>11871</v>
      </c>
      <c r="F5" s="6">
        <v>16</v>
      </c>
      <c r="G5" s="5">
        <f t="shared" ref="G5:G48" si="1">H5+I5</f>
        <v>109862</v>
      </c>
      <c r="H5" s="5">
        <v>106344</v>
      </c>
      <c r="I5" s="6">
        <v>3518</v>
      </c>
      <c r="J5" s="7">
        <f t="shared" ref="J5:L49" si="2">IF(G5=0,"-",((D5/G5)-1)*100)</f>
        <v>-89.180062259926089</v>
      </c>
      <c r="K5" s="7">
        <f t="shared" si="2"/>
        <v>-88.837169939065674</v>
      </c>
      <c r="L5" s="7">
        <f t="shared" si="2"/>
        <v>-99.545196134167142</v>
      </c>
      <c r="M5" s="8" t="s">
        <v>60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9322</v>
      </c>
      <c r="E6" s="5">
        <v>143</v>
      </c>
      <c r="F6" s="6">
        <v>9179</v>
      </c>
      <c r="G6" s="5">
        <f t="shared" si="1"/>
        <v>268766</v>
      </c>
      <c r="H6" s="5">
        <v>381</v>
      </c>
      <c r="I6" s="6">
        <v>268385</v>
      </c>
      <c r="J6" s="7">
        <f t="shared" si="2"/>
        <v>-96.531555330659387</v>
      </c>
      <c r="K6" s="7">
        <f t="shared" si="2"/>
        <v>-62.467191601049876</v>
      </c>
      <c r="L6" s="7">
        <f t="shared" si="2"/>
        <v>-96.579913184417904</v>
      </c>
      <c r="M6" s="8" t="s">
        <v>60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3005</v>
      </c>
      <c r="E7" s="5">
        <v>141</v>
      </c>
      <c r="F7" s="6">
        <v>2864</v>
      </c>
      <c r="G7" s="5">
        <f t="shared" si="1"/>
        <v>178527</v>
      </c>
      <c r="H7" s="5">
        <v>658</v>
      </c>
      <c r="I7" s="6">
        <v>177869</v>
      </c>
      <c r="J7" s="7">
        <f t="shared" si="2"/>
        <v>-98.316781215166344</v>
      </c>
      <c r="K7" s="7">
        <f t="shared" si="2"/>
        <v>-78.571428571428569</v>
      </c>
      <c r="L7" s="7">
        <f t="shared" si="2"/>
        <v>-98.389826220420645</v>
      </c>
      <c r="M7" s="8" t="s">
        <v>60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1708</v>
      </c>
      <c r="E8" s="5">
        <v>3</v>
      </c>
      <c r="F8" s="6">
        <v>1705</v>
      </c>
      <c r="G8" s="5">
        <f t="shared" si="1"/>
        <v>6419</v>
      </c>
      <c r="H8" s="5">
        <v>2</v>
      </c>
      <c r="I8" s="6">
        <v>6417</v>
      </c>
      <c r="J8" s="7">
        <f t="shared" si="2"/>
        <v>-73.39149400218102</v>
      </c>
      <c r="K8" s="7">
        <f t="shared" si="2"/>
        <v>50</v>
      </c>
      <c r="L8" s="7">
        <f t="shared" si="2"/>
        <v>-73.429951690821255</v>
      </c>
      <c r="M8" s="8" t="s">
        <v>60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656</v>
      </c>
      <c r="E9" s="5">
        <v>12</v>
      </c>
      <c r="F9" s="6">
        <v>644</v>
      </c>
      <c r="G9" s="5">
        <f t="shared" si="1"/>
        <v>2673</v>
      </c>
      <c r="H9" s="5">
        <v>31</v>
      </c>
      <c r="I9" s="6">
        <v>2642</v>
      </c>
      <c r="J9" s="7">
        <f t="shared" si="2"/>
        <v>-75.458286569397686</v>
      </c>
      <c r="K9" s="7">
        <f t="shared" si="2"/>
        <v>-61.29032258064516</v>
      </c>
      <c r="L9" s="7">
        <f t="shared" si="2"/>
        <v>-75.624526873580621</v>
      </c>
      <c r="M9" s="8" t="s">
        <v>60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5936</v>
      </c>
      <c r="E10" s="5">
        <v>35</v>
      </c>
      <c r="F10" s="6">
        <v>5901</v>
      </c>
      <c r="G10" s="5">
        <f t="shared" si="1"/>
        <v>72261</v>
      </c>
      <c r="H10" s="5">
        <v>180</v>
      </c>
      <c r="I10" s="6">
        <v>72081</v>
      </c>
      <c r="J10" s="7">
        <f t="shared" si="2"/>
        <v>-91.78533372081759</v>
      </c>
      <c r="K10" s="7">
        <f t="shared" si="2"/>
        <v>-80.555555555555557</v>
      </c>
      <c r="L10" s="7">
        <f t="shared" si="2"/>
        <v>-91.813376617971443</v>
      </c>
      <c r="M10" s="8" t="s">
        <v>60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2065</v>
      </c>
      <c r="E11" s="5">
        <v>47</v>
      </c>
      <c r="F11" s="6">
        <v>2018</v>
      </c>
      <c r="G11" s="5">
        <f t="shared" si="1"/>
        <v>49692</v>
      </c>
      <c r="H11" s="5">
        <v>80</v>
      </c>
      <c r="I11" s="6">
        <v>49612</v>
      </c>
      <c r="J11" s="7">
        <f t="shared" si="2"/>
        <v>-95.844401513322069</v>
      </c>
      <c r="K11" s="7">
        <f t="shared" si="2"/>
        <v>-41.25</v>
      </c>
      <c r="L11" s="7">
        <f t="shared" si="2"/>
        <v>-95.932435701040077</v>
      </c>
      <c r="M11" s="8" t="s">
        <v>60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12366</v>
      </c>
      <c r="E12" s="5">
        <v>55</v>
      </c>
      <c r="F12" s="6">
        <v>12311</v>
      </c>
      <c r="G12" s="5">
        <f t="shared" si="1"/>
        <v>53109</v>
      </c>
      <c r="H12" s="5">
        <v>130</v>
      </c>
      <c r="I12" s="6">
        <v>52979</v>
      </c>
      <c r="J12" s="7">
        <f t="shared" si="2"/>
        <v>-76.715810879511949</v>
      </c>
      <c r="K12" s="7">
        <f t="shared" si="2"/>
        <v>-57.692307692307686</v>
      </c>
      <c r="L12" s="7">
        <f t="shared" si="2"/>
        <v>-76.762490798240819</v>
      </c>
      <c r="M12" s="8" t="s">
        <v>60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8361</v>
      </c>
      <c r="E13" s="5">
        <v>64</v>
      </c>
      <c r="F13" s="6">
        <v>8297</v>
      </c>
      <c r="G13" s="5">
        <f t="shared" si="1"/>
        <v>74438</v>
      </c>
      <c r="H13" s="5">
        <v>394</v>
      </c>
      <c r="I13" s="6">
        <v>74044</v>
      </c>
      <c r="J13" s="7">
        <f t="shared" si="2"/>
        <v>-88.767833633359302</v>
      </c>
      <c r="K13" s="7">
        <f t="shared" si="2"/>
        <v>-83.756345177664969</v>
      </c>
      <c r="L13" s="7">
        <f t="shared" si="2"/>
        <v>-88.794500567230301</v>
      </c>
      <c r="M13" s="8" t="s">
        <v>60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7184</v>
      </c>
      <c r="E14" s="5">
        <v>30</v>
      </c>
      <c r="F14" s="6">
        <v>7154</v>
      </c>
      <c r="G14" s="5">
        <f t="shared" si="1"/>
        <v>61657</v>
      </c>
      <c r="H14" s="5">
        <v>69</v>
      </c>
      <c r="I14" s="6">
        <v>61588</v>
      </c>
      <c r="J14" s="7">
        <f t="shared" si="2"/>
        <v>-88.34844381011078</v>
      </c>
      <c r="K14" s="7">
        <f t="shared" si="2"/>
        <v>-56.521739130434788</v>
      </c>
      <c r="L14" s="7">
        <f t="shared" si="2"/>
        <v>-88.38410079885692</v>
      </c>
      <c r="M14" s="8" t="s">
        <v>60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24466</v>
      </c>
      <c r="E15" s="5">
        <v>61</v>
      </c>
      <c r="F15" s="6">
        <v>24405</v>
      </c>
      <c r="G15" s="5">
        <f t="shared" si="1"/>
        <v>103916</v>
      </c>
      <c r="H15" s="5">
        <v>787</v>
      </c>
      <c r="I15" s="6">
        <v>103129</v>
      </c>
      <c r="J15" s="7">
        <f t="shared" si="2"/>
        <v>-76.455983679125453</v>
      </c>
      <c r="K15" s="7">
        <f t="shared" si="2"/>
        <v>-92.249047013977119</v>
      </c>
      <c r="L15" s="7">
        <f t="shared" si="2"/>
        <v>-76.335463351724542</v>
      </c>
      <c r="M15" s="8" t="s">
        <v>60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1111</v>
      </c>
      <c r="E16" s="5">
        <f t="shared" si="3"/>
        <v>35</v>
      </c>
      <c r="F16" s="5">
        <f t="shared" si="3"/>
        <v>1076</v>
      </c>
      <c r="G16" s="5">
        <f t="shared" si="3"/>
        <v>5157</v>
      </c>
      <c r="H16" s="5">
        <f t="shared" si="3"/>
        <v>65</v>
      </c>
      <c r="I16" s="5">
        <f t="shared" si="3"/>
        <v>5092</v>
      </c>
      <c r="J16" s="7">
        <f t="shared" si="2"/>
        <v>-78.456466938142327</v>
      </c>
      <c r="K16" s="7">
        <f t="shared" si="2"/>
        <v>-46.153846153846153</v>
      </c>
      <c r="L16" s="7">
        <f t="shared" si="2"/>
        <v>-78.868813825608797</v>
      </c>
      <c r="M16" s="8" t="s">
        <v>60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61489</v>
      </c>
      <c r="E17" s="5">
        <v>327</v>
      </c>
      <c r="F17" s="6">
        <v>61162</v>
      </c>
      <c r="G17" s="5">
        <f t="shared" si="1"/>
        <v>420230</v>
      </c>
      <c r="H17" s="5">
        <v>1705</v>
      </c>
      <c r="I17" s="6">
        <v>418525</v>
      </c>
      <c r="J17" s="7">
        <f t="shared" si="2"/>
        <v>-85.367774789995948</v>
      </c>
      <c r="K17" s="7">
        <f t="shared" si="2"/>
        <v>-80.821114369501473</v>
      </c>
      <c r="L17" s="7">
        <f t="shared" si="2"/>
        <v>-85.386297114867688</v>
      </c>
      <c r="M17" s="8" t="s">
        <v>60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647</v>
      </c>
      <c r="E18" s="5">
        <f t="shared" si="4"/>
        <v>3</v>
      </c>
      <c r="F18" s="5">
        <f t="shared" si="4"/>
        <v>644</v>
      </c>
      <c r="G18" s="5">
        <f t="shared" si="4"/>
        <v>1934</v>
      </c>
      <c r="H18" s="5">
        <f t="shared" si="4"/>
        <v>7</v>
      </c>
      <c r="I18" s="5">
        <f t="shared" si="4"/>
        <v>1927</v>
      </c>
      <c r="J18" s="7">
        <f t="shared" si="2"/>
        <v>-66.546018614270935</v>
      </c>
      <c r="K18" s="7">
        <f t="shared" si="2"/>
        <v>-57.142857142857139</v>
      </c>
      <c r="L18" s="7">
        <f t="shared" si="2"/>
        <v>-66.58017644006226</v>
      </c>
      <c r="M18" s="8" t="s">
        <v>60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98933</v>
      </c>
      <c r="E19" s="5">
        <v>22659</v>
      </c>
      <c r="F19" s="6">
        <v>76274</v>
      </c>
      <c r="G19" s="5">
        <f t="shared" si="1"/>
        <v>1165411</v>
      </c>
      <c r="H19" s="5">
        <v>275762</v>
      </c>
      <c r="I19" s="6">
        <v>889649</v>
      </c>
      <c r="J19" s="7">
        <f t="shared" si="2"/>
        <v>-91.5108918656165</v>
      </c>
      <c r="K19" s="7">
        <f t="shared" si="2"/>
        <v>-91.783131831071714</v>
      </c>
      <c r="L19" s="7">
        <f t="shared" si="2"/>
        <v>-91.426506408707255</v>
      </c>
      <c r="M19" s="8" t="s">
        <v>60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1053</v>
      </c>
      <c r="E20" s="5">
        <v>101</v>
      </c>
      <c r="F20" s="6">
        <v>952</v>
      </c>
      <c r="G20" s="5">
        <f t="shared" si="1"/>
        <v>18703</v>
      </c>
      <c r="H20" s="5">
        <v>184</v>
      </c>
      <c r="I20" s="6">
        <v>18519</v>
      </c>
      <c r="J20" s="7">
        <f t="shared" si="2"/>
        <v>-94.369887183874241</v>
      </c>
      <c r="K20" s="7">
        <f t="shared" si="2"/>
        <v>-45.108695652173914</v>
      </c>
      <c r="L20" s="7">
        <f t="shared" si="2"/>
        <v>-94.85933365732491</v>
      </c>
      <c r="M20" s="8" t="s">
        <v>60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10855</v>
      </c>
      <c r="E21" s="5">
        <v>2036</v>
      </c>
      <c r="F21" s="6">
        <v>8819</v>
      </c>
      <c r="G21" s="5">
        <f t="shared" si="1"/>
        <v>81566</v>
      </c>
      <c r="H21" s="5">
        <v>2332</v>
      </c>
      <c r="I21" s="6">
        <v>79234</v>
      </c>
      <c r="J21" s="7">
        <f t="shared" si="2"/>
        <v>-86.691758821077414</v>
      </c>
      <c r="K21" s="7">
        <f t="shared" si="2"/>
        <v>-12.69296740994854</v>
      </c>
      <c r="L21" s="7">
        <f t="shared" si="2"/>
        <v>-88.869677158795469</v>
      </c>
      <c r="M21" s="8" t="s">
        <v>60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179</v>
      </c>
      <c r="E22" s="5">
        <v>6</v>
      </c>
      <c r="F22" s="6">
        <v>173</v>
      </c>
      <c r="G22" s="5">
        <f t="shared" si="1"/>
        <v>591</v>
      </c>
      <c r="H22" s="5">
        <v>4</v>
      </c>
      <c r="I22" s="6">
        <v>587</v>
      </c>
      <c r="J22" s="7">
        <f t="shared" si="2"/>
        <v>-69.712351945854479</v>
      </c>
      <c r="K22" s="7">
        <f t="shared" si="2"/>
        <v>50</v>
      </c>
      <c r="L22" s="7">
        <f t="shared" si="2"/>
        <v>-70.528109028960813</v>
      </c>
      <c r="M22" s="8" t="s">
        <v>60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161</v>
      </c>
      <c r="E23" s="5">
        <v>31</v>
      </c>
      <c r="F23" s="6">
        <v>130</v>
      </c>
      <c r="G23" s="5">
        <f t="shared" si="1"/>
        <v>789</v>
      </c>
      <c r="H23" s="5">
        <v>67</v>
      </c>
      <c r="I23" s="6">
        <v>722</v>
      </c>
      <c r="J23" s="7">
        <f t="shared" si="2"/>
        <v>-79.594423320659075</v>
      </c>
      <c r="K23" s="7">
        <f t="shared" si="2"/>
        <v>-53.731343283582092</v>
      </c>
      <c r="L23" s="7">
        <f t="shared" si="2"/>
        <v>-81.994459833795005</v>
      </c>
      <c r="M23" s="8" t="s">
        <v>60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46</v>
      </c>
      <c r="E24" s="5">
        <v>21</v>
      </c>
      <c r="F24" s="6">
        <v>25</v>
      </c>
      <c r="G24" s="5">
        <f t="shared" si="1"/>
        <v>266</v>
      </c>
      <c r="H24" s="5">
        <v>51</v>
      </c>
      <c r="I24" s="6">
        <v>215</v>
      </c>
      <c r="J24" s="7">
        <f t="shared" si="2"/>
        <v>-82.706766917293237</v>
      </c>
      <c r="K24" s="7">
        <f t="shared" si="2"/>
        <v>-58.82352941176471</v>
      </c>
      <c r="L24" s="7">
        <f t="shared" si="2"/>
        <v>-88.372093023255815</v>
      </c>
      <c r="M24" s="8" t="s">
        <v>60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1048</v>
      </c>
      <c r="E25" s="5">
        <f t="shared" si="5"/>
        <v>31</v>
      </c>
      <c r="F25" s="5">
        <f t="shared" si="5"/>
        <v>1017</v>
      </c>
      <c r="G25" s="5">
        <f t="shared" si="5"/>
        <v>2652</v>
      </c>
      <c r="H25" s="5">
        <f t="shared" si="5"/>
        <v>55</v>
      </c>
      <c r="I25" s="5">
        <f t="shared" si="5"/>
        <v>2597</v>
      </c>
      <c r="J25" s="7">
        <f t="shared" si="2"/>
        <v>-60.482654600301665</v>
      </c>
      <c r="K25" s="7">
        <f t="shared" si="2"/>
        <v>-43.63636363636364</v>
      </c>
      <c r="L25" s="7">
        <f t="shared" si="2"/>
        <v>-60.839430111667305</v>
      </c>
      <c r="M25" s="8" t="s">
        <v>60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13342</v>
      </c>
      <c r="E26" s="5">
        <v>2226</v>
      </c>
      <c r="F26" s="6">
        <v>11116</v>
      </c>
      <c r="G26" s="5">
        <f t="shared" si="1"/>
        <v>104567</v>
      </c>
      <c r="H26" s="5">
        <v>2693</v>
      </c>
      <c r="I26" s="6">
        <v>101874</v>
      </c>
      <c r="J26" s="7">
        <f t="shared" si="2"/>
        <v>-87.240716478430102</v>
      </c>
      <c r="K26" s="7">
        <f t="shared" si="2"/>
        <v>-17.341255105829934</v>
      </c>
      <c r="L26" s="7">
        <f t="shared" si="2"/>
        <v>-89.088481850128588</v>
      </c>
      <c r="M26" s="8" t="s">
        <v>60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653</v>
      </c>
      <c r="E27" s="5">
        <v>10</v>
      </c>
      <c r="F27" s="6">
        <v>643</v>
      </c>
      <c r="G27" s="5">
        <f t="shared" si="1"/>
        <v>1563</v>
      </c>
      <c r="H27" s="5">
        <v>7</v>
      </c>
      <c r="I27" s="6">
        <v>1556</v>
      </c>
      <c r="J27" s="7">
        <f t="shared" si="2"/>
        <v>-58.221369161868196</v>
      </c>
      <c r="K27" s="7">
        <f t="shared" si="2"/>
        <v>42.857142857142861</v>
      </c>
      <c r="L27" s="7">
        <f t="shared" si="2"/>
        <v>-58.676092544987149</v>
      </c>
      <c r="M27" s="8" t="s">
        <v>60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1490</v>
      </c>
      <c r="E28" s="5">
        <v>63</v>
      </c>
      <c r="F28" s="6">
        <v>1427</v>
      </c>
      <c r="G28" s="5">
        <f t="shared" si="1"/>
        <v>8871</v>
      </c>
      <c r="H28" s="5">
        <v>53</v>
      </c>
      <c r="I28" s="6">
        <v>8818</v>
      </c>
      <c r="J28" s="7">
        <f t="shared" si="2"/>
        <v>-83.203697441100218</v>
      </c>
      <c r="K28" s="7">
        <f t="shared" si="2"/>
        <v>18.867924528301884</v>
      </c>
      <c r="L28" s="7">
        <f t="shared" si="2"/>
        <v>-83.817192107053756</v>
      </c>
      <c r="M28" s="8" t="s">
        <v>60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1789</v>
      </c>
      <c r="E29" s="5">
        <v>58</v>
      </c>
      <c r="F29" s="6">
        <v>1731</v>
      </c>
      <c r="G29" s="5">
        <f t="shared" si="1"/>
        <v>9213</v>
      </c>
      <c r="H29" s="5">
        <v>55</v>
      </c>
      <c r="I29" s="6">
        <v>9158</v>
      </c>
      <c r="J29" s="7">
        <f t="shared" si="2"/>
        <v>-80.581786605882982</v>
      </c>
      <c r="K29" s="7">
        <f t="shared" si="2"/>
        <v>5.4545454545454453</v>
      </c>
      <c r="L29" s="7">
        <f t="shared" si="2"/>
        <v>-81.098493120768737</v>
      </c>
      <c r="M29" s="8" t="s">
        <v>60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505</v>
      </c>
      <c r="E30" s="5">
        <v>7</v>
      </c>
      <c r="F30" s="6">
        <v>498</v>
      </c>
      <c r="G30" s="5">
        <f t="shared" si="1"/>
        <v>2242</v>
      </c>
      <c r="H30" s="5">
        <v>11</v>
      </c>
      <c r="I30" s="6">
        <v>2231</v>
      </c>
      <c r="J30" s="7">
        <f t="shared" si="2"/>
        <v>-77.475468331846571</v>
      </c>
      <c r="K30" s="7">
        <f t="shared" si="2"/>
        <v>-36.363636363636367</v>
      </c>
      <c r="L30" s="7">
        <f t="shared" si="2"/>
        <v>-77.67817122366651</v>
      </c>
      <c r="M30" s="8" t="s">
        <v>60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1904</v>
      </c>
      <c r="E31" s="5">
        <v>18</v>
      </c>
      <c r="F31" s="6">
        <v>1886</v>
      </c>
      <c r="G31" s="5">
        <f t="shared" si="1"/>
        <v>5203</v>
      </c>
      <c r="H31" s="5">
        <v>7</v>
      </c>
      <c r="I31" s="6">
        <v>5196</v>
      </c>
      <c r="J31" s="7">
        <f t="shared" si="2"/>
        <v>-63.405727464924077</v>
      </c>
      <c r="K31" s="7">
        <f t="shared" si="2"/>
        <v>157.14285714285717</v>
      </c>
      <c r="L31" s="7">
        <f t="shared" si="2"/>
        <v>-63.702848344880671</v>
      </c>
      <c r="M31" s="8" t="s">
        <v>60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204</v>
      </c>
      <c r="E32" s="5">
        <v>24</v>
      </c>
      <c r="F32" s="6">
        <v>180</v>
      </c>
      <c r="G32" s="5">
        <f t="shared" si="1"/>
        <v>1471</v>
      </c>
      <c r="H32" s="5">
        <v>19</v>
      </c>
      <c r="I32" s="6">
        <v>1452</v>
      </c>
      <c r="J32" s="7">
        <f t="shared" si="2"/>
        <v>-86.13188307273964</v>
      </c>
      <c r="K32" s="7">
        <f t="shared" si="2"/>
        <v>26.315789473684205</v>
      </c>
      <c r="L32" s="7">
        <f t="shared" si="2"/>
        <v>-87.603305785123965</v>
      </c>
      <c r="M32" s="8" t="s">
        <v>60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401</v>
      </c>
      <c r="E33" s="5">
        <v>10</v>
      </c>
      <c r="F33" s="6">
        <v>391</v>
      </c>
      <c r="G33" s="5">
        <f t="shared" si="1"/>
        <v>2004</v>
      </c>
      <c r="H33" s="5">
        <v>12</v>
      </c>
      <c r="I33" s="6">
        <v>1992</v>
      </c>
      <c r="J33" s="7">
        <f t="shared" si="2"/>
        <v>-79.990019960079835</v>
      </c>
      <c r="K33" s="7">
        <f t="shared" si="2"/>
        <v>-16.666666666666664</v>
      </c>
      <c r="L33" s="7">
        <f t="shared" si="2"/>
        <v>-80.371485943775099</v>
      </c>
      <c r="M33" s="8" t="s">
        <v>60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2751</v>
      </c>
      <c r="E34" s="5">
        <v>82</v>
      </c>
      <c r="F34" s="6">
        <v>2669</v>
      </c>
      <c r="G34" s="5">
        <f t="shared" si="1"/>
        <v>11675</v>
      </c>
      <c r="H34" s="5">
        <v>87</v>
      </c>
      <c r="I34" s="6">
        <v>11588</v>
      </c>
      <c r="J34" s="7">
        <f t="shared" si="2"/>
        <v>-76.436830835117775</v>
      </c>
      <c r="K34" s="7">
        <f t="shared" si="2"/>
        <v>-5.7471264367816133</v>
      </c>
      <c r="L34" s="7">
        <f t="shared" si="2"/>
        <v>-76.967552640662745</v>
      </c>
      <c r="M34" s="8" t="s">
        <v>60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234</v>
      </c>
      <c r="E35" s="5">
        <v>4</v>
      </c>
      <c r="F35" s="6">
        <v>230</v>
      </c>
      <c r="G35" s="5">
        <f t="shared" si="1"/>
        <v>1597</v>
      </c>
      <c r="H35" s="5">
        <v>4</v>
      </c>
      <c r="I35" s="6">
        <v>1593</v>
      </c>
      <c r="J35" s="7">
        <f t="shared" si="2"/>
        <v>-85.347526612398255</v>
      </c>
      <c r="K35" s="7">
        <f t="shared" si="2"/>
        <v>0</v>
      </c>
      <c r="L35" s="7">
        <f t="shared" si="2"/>
        <v>-85.561833019460138</v>
      </c>
      <c r="M35" s="8" t="s">
        <v>60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65</v>
      </c>
      <c r="E36" s="5">
        <v>2</v>
      </c>
      <c r="F36" s="6">
        <v>63</v>
      </c>
      <c r="G36" s="5">
        <f t="shared" si="1"/>
        <v>274</v>
      </c>
      <c r="H36" s="5">
        <v>0</v>
      </c>
      <c r="I36" s="6">
        <v>274</v>
      </c>
      <c r="J36" s="7">
        <f t="shared" si="2"/>
        <v>-76.277372262773724</v>
      </c>
      <c r="K36" s="7" t="str">
        <f t="shared" si="2"/>
        <v>-</v>
      </c>
      <c r="L36" s="7">
        <f t="shared" si="2"/>
        <v>-77.007299270072991</v>
      </c>
      <c r="M36" s="8" t="s">
        <v>60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250</v>
      </c>
      <c r="E37" s="5">
        <v>13</v>
      </c>
      <c r="F37" s="6">
        <v>237</v>
      </c>
      <c r="G37" s="5">
        <f t="shared" si="1"/>
        <v>1474</v>
      </c>
      <c r="H37" s="5">
        <v>10</v>
      </c>
      <c r="I37" s="6">
        <v>1464</v>
      </c>
      <c r="J37" s="7">
        <f t="shared" si="2"/>
        <v>-83.039348710990495</v>
      </c>
      <c r="K37" s="7">
        <f t="shared" si="2"/>
        <v>30.000000000000004</v>
      </c>
      <c r="L37" s="7">
        <f t="shared" si="2"/>
        <v>-83.811475409836063</v>
      </c>
      <c r="M37" s="8" t="s">
        <v>60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692</v>
      </c>
      <c r="E38" s="5">
        <v>9</v>
      </c>
      <c r="F38" s="6">
        <v>683</v>
      </c>
      <c r="G38" s="5">
        <f t="shared" si="1"/>
        <v>2865</v>
      </c>
      <c r="H38" s="5">
        <v>3</v>
      </c>
      <c r="I38" s="6">
        <v>2862</v>
      </c>
      <c r="J38" s="7">
        <f t="shared" si="2"/>
        <v>-75.846422338568928</v>
      </c>
      <c r="K38" s="7">
        <f t="shared" si="2"/>
        <v>200</v>
      </c>
      <c r="L38" s="7">
        <f t="shared" si="2"/>
        <v>-76.135569531795937</v>
      </c>
      <c r="M38" s="8" t="s">
        <v>60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4373</v>
      </c>
      <c r="E39" s="5">
        <f t="shared" si="6"/>
        <v>15</v>
      </c>
      <c r="F39" s="5">
        <f t="shared" si="6"/>
        <v>4358</v>
      </c>
      <c r="G39" s="5">
        <f t="shared" si="6"/>
        <v>10062</v>
      </c>
      <c r="H39" s="5">
        <f t="shared" si="6"/>
        <v>12</v>
      </c>
      <c r="I39" s="5">
        <f t="shared" si="6"/>
        <v>10050</v>
      </c>
      <c r="J39" s="7">
        <f t="shared" si="2"/>
        <v>-56.539455376664669</v>
      </c>
      <c r="K39" s="7">
        <f t="shared" si="2"/>
        <v>25</v>
      </c>
      <c r="L39" s="7">
        <f t="shared" si="2"/>
        <v>-56.636815920398007</v>
      </c>
      <c r="M39" s="8" t="s">
        <v>60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15311</v>
      </c>
      <c r="E40" s="5">
        <v>315</v>
      </c>
      <c r="F40" s="6">
        <v>14996</v>
      </c>
      <c r="G40" s="5">
        <f t="shared" si="1"/>
        <v>58514</v>
      </c>
      <c r="H40" s="5">
        <v>280</v>
      </c>
      <c r="I40" s="6">
        <v>58234</v>
      </c>
      <c r="J40" s="7">
        <f t="shared" si="2"/>
        <v>-73.833612468810884</v>
      </c>
      <c r="K40" s="7">
        <f t="shared" si="2"/>
        <v>12.5</v>
      </c>
      <c r="L40" s="7">
        <f t="shared" si="2"/>
        <v>-74.248720678641348</v>
      </c>
      <c r="M40" s="8" t="s">
        <v>60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475</v>
      </c>
      <c r="E41" s="5">
        <v>57</v>
      </c>
      <c r="F41" s="6">
        <v>418</v>
      </c>
      <c r="G41" s="5">
        <f t="shared" si="1"/>
        <v>18838</v>
      </c>
      <c r="H41" s="5">
        <v>99</v>
      </c>
      <c r="I41" s="6">
        <v>18739</v>
      </c>
      <c r="J41" s="7">
        <f t="shared" si="2"/>
        <v>-97.47850090243125</v>
      </c>
      <c r="K41" s="7">
        <f t="shared" si="2"/>
        <v>-42.424242424242422</v>
      </c>
      <c r="L41" s="7">
        <f t="shared" si="2"/>
        <v>-97.769358023373712</v>
      </c>
      <c r="M41" s="8" t="s">
        <v>60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140</v>
      </c>
      <c r="E42" s="5">
        <v>8</v>
      </c>
      <c r="F42" s="6">
        <v>132</v>
      </c>
      <c r="G42" s="5">
        <f t="shared" si="1"/>
        <v>3076</v>
      </c>
      <c r="H42" s="5">
        <v>19</v>
      </c>
      <c r="I42" s="6">
        <v>3057</v>
      </c>
      <c r="J42" s="7">
        <f t="shared" si="2"/>
        <v>-95.448634590377111</v>
      </c>
      <c r="K42" s="7">
        <f t="shared" si="2"/>
        <v>-57.894736842105267</v>
      </c>
      <c r="L42" s="7">
        <f t="shared" si="2"/>
        <v>-95.682041216879284</v>
      </c>
      <c r="M42" s="8" t="s">
        <v>60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590</v>
      </c>
      <c r="E43" s="5">
        <f t="shared" si="7"/>
        <v>2</v>
      </c>
      <c r="F43" s="5">
        <f t="shared" si="7"/>
        <v>588</v>
      </c>
      <c r="G43" s="5">
        <f t="shared" si="7"/>
        <v>576</v>
      </c>
      <c r="H43" s="5">
        <f t="shared" si="7"/>
        <v>21</v>
      </c>
      <c r="I43" s="5">
        <f t="shared" si="7"/>
        <v>555</v>
      </c>
      <c r="J43" s="7">
        <f t="shared" si="2"/>
        <v>2.430555555555558</v>
      </c>
      <c r="K43" s="7">
        <f t="shared" si="2"/>
        <v>-90.476190476190482</v>
      </c>
      <c r="L43" s="7">
        <f t="shared" si="2"/>
        <v>5.9459459459459518</v>
      </c>
      <c r="M43" s="8" t="s">
        <v>60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1205</v>
      </c>
      <c r="E44" s="5">
        <v>67</v>
      </c>
      <c r="F44" s="6">
        <v>1138</v>
      </c>
      <c r="G44" s="5">
        <f t="shared" si="1"/>
        <v>22490</v>
      </c>
      <c r="H44" s="5">
        <v>139</v>
      </c>
      <c r="I44" s="6">
        <v>22351</v>
      </c>
      <c r="J44" s="7">
        <f t="shared" si="2"/>
        <v>-94.642063139172961</v>
      </c>
      <c r="K44" s="7">
        <f t="shared" si="2"/>
        <v>-51.798561151079134</v>
      </c>
      <c r="L44" s="7">
        <f t="shared" si="2"/>
        <v>-94.908505212294742</v>
      </c>
      <c r="M44" s="8" t="s">
        <v>60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340</v>
      </c>
      <c r="E45" s="5">
        <v>16</v>
      </c>
      <c r="F45" s="6">
        <v>324</v>
      </c>
      <c r="G45" s="5">
        <f t="shared" si="1"/>
        <v>1215</v>
      </c>
      <c r="H45" s="5">
        <v>21</v>
      </c>
      <c r="I45" s="6">
        <v>1194</v>
      </c>
      <c r="J45" s="7">
        <f t="shared" si="2"/>
        <v>-72.016460905349788</v>
      </c>
      <c r="K45" s="7">
        <f t="shared" si="2"/>
        <v>-23.809523809523814</v>
      </c>
      <c r="L45" s="7">
        <f t="shared" si="2"/>
        <v>-72.8643216080402</v>
      </c>
      <c r="M45" s="8" t="s">
        <v>60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509</v>
      </c>
      <c r="E46" s="5">
        <f t="shared" si="8"/>
        <v>7</v>
      </c>
      <c r="F46" s="5">
        <f t="shared" si="8"/>
        <v>502</v>
      </c>
      <c r="G46" s="5">
        <f t="shared" si="8"/>
        <v>1169</v>
      </c>
      <c r="H46" s="5">
        <f t="shared" si="8"/>
        <v>10</v>
      </c>
      <c r="I46" s="5">
        <f t="shared" si="8"/>
        <v>1159</v>
      </c>
      <c r="J46" s="7">
        <f t="shared" si="2"/>
        <v>-56.458511548331899</v>
      </c>
      <c r="K46" s="7">
        <f t="shared" si="2"/>
        <v>-30.000000000000004</v>
      </c>
      <c r="L46" s="7">
        <f t="shared" si="2"/>
        <v>-56.686798964624671</v>
      </c>
      <c r="M46" s="8" t="s">
        <v>60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849</v>
      </c>
      <c r="E47" s="5">
        <v>23</v>
      </c>
      <c r="F47" s="6">
        <v>826</v>
      </c>
      <c r="G47" s="5">
        <f t="shared" si="1"/>
        <v>2384</v>
      </c>
      <c r="H47" s="5">
        <v>31</v>
      </c>
      <c r="I47" s="6">
        <v>2353</v>
      </c>
      <c r="J47" s="7">
        <f t="shared" si="2"/>
        <v>-64.387583892617457</v>
      </c>
      <c r="K47" s="7">
        <f t="shared" si="2"/>
        <v>-25.806451612903224</v>
      </c>
      <c r="L47" s="7">
        <f t="shared" si="2"/>
        <v>-64.89587760305993</v>
      </c>
      <c r="M47" s="8" t="s">
        <v>60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847</v>
      </c>
      <c r="E48" s="5">
        <v>252</v>
      </c>
      <c r="F48" s="12">
        <v>595</v>
      </c>
      <c r="G48" s="5">
        <f t="shared" si="1"/>
        <v>2483</v>
      </c>
      <c r="H48" s="13">
        <v>324</v>
      </c>
      <c r="I48" s="12">
        <v>2159</v>
      </c>
      <c r="J48" s="14">
        <f t="shared" si="2"/>
        <v>-65.888038662907775</v>
      </c>
      <c r="K48" s="14">
        <f t="shared" si="2"/>
        <v>-22.222222222222221</v>
      </c>
      <c r="L48" s="14">
        <f t="shared" si="2"/>
        <v>-72.440944881889763</v>
      </c>
      <c r="M48" s="8" t="s">
        <v>60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130487</v>
      </c>
      <c r="E49" s="5">
        <f t="shared" ref="E49:I49" si="9">E19+E26+E40+E44+E47+E48</f>
        <v>25542</v>
      </c>
      <c r="F49" s="5">
        <f t="shared" si="9"/>
        <v>104945</v>
      </c>
      <c r="G49" s="5">
        <f t="shared" si="9"/>
        <v>1355849</v>
      </c>
      <c r="H49" s="5">
        <f t="shared" si="9"/>
        <v>279229</v>
      </c>
      <c r="I49" s="5">
        <f t="shared" si="9"/>
        <v>1076620</v>
      </c>
      <c r="J49" s="7">
        <f t="shared" si="2"/>
        <v>-90.375993196882547</v>
      </c>
      <c r="K49" s="7">
        <f t="shared" si="2"/>
        <v>-90.852669314433683</v>
      </c>
      <c r="L49" s="7">
        <f t="shared" si="2"/>
        <v>-90.252363879548952</v>
      </c>
      <c r="M49" s="8" t="s">
        <v>60</v>
      </c>
    </row>
    <row r="51" spans="1:13" ht="62.45" customHeight="1" x14ac:dyDescent="0.25">
      <c r="A51" s="29" t="s">
        <v>61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2018-08-24T04:06:30Z</cp:lastPrinted>
  <dcterms:created xsi:type="dcterms:W3CDTF">2018-08-16T04:21:57Z</dcterms:created>
  <dcterms:modified xsi:type="dcterms:W3CDTF">2021-12-09T01:51:43Z</dcterms:modified>
</cp:coreProperties>
</file>