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<sst xmlns="http://schemas.openxmlformats.org/spreadsheetml/2006/main" count="113" uniqueCount="62">
  <si>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</si>
  <si>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</si>
  <si>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</si>
  <si>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</si>
  <si>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</si>
  <si>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</si>
  <si>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</si>
  <si>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</si>
  <si>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</si>
  <si>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</si>
  <si>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</si>
  <si>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</si>
  <si>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</si>
  <si>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</si>
  <si>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</si>
  <si>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</si>
  <si>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</si>
  <si>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</si>
  <si>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</si>
  <si>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</si>
  <si>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</si>
  <si>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</si>
  <si>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</si>
  <si>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</si>
  <si>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</si>
  <si>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</si>
  <si>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</si>
  <si>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</si>
  <si>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</si>
  <si>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</si>
  <si>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</si>
  <si>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</si>
  <si>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</si>
  <si>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</si>
  <si>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</si>
  <si>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</si>
  <si>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</si>
  <si>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</si>
  <si>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</si>
  <si>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</si>
  <si>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</si>
  <si>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</si>
  <si>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</si>
  <si>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</si>
  <si>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</si>
  <si>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</si>
  <si>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</si>
  <si>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</si>
  <si>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</si>
  <si>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</si>
  <si>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</si>
  <si>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</si>
  <si>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</si>
  <si>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</si>
  <si>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</si>
  <si>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</si>
  <si>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</si>
  <si>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111年1至3月來臺旅客人次及成長率－按居住地分
Table 1-2 Visitor Arrivals by Residence,
January-March,2022</t>
  </si>
  <si>
    <t>111年1至3月 Jan.-March., 2022</t>
  </si>
  <si>
    <t>110年1至3月 Jan.-March., 2021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</si>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</sst>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1885.0</v>
      </c>
      <c r="E4" s="5" t="n">
        <v>1841.0</v>
      </c>
      <c r="F4" s="6" t="n">
        <v>44.0</v>
      </c>
      <c r="G4" s="5" t="n">
        <f>H4+I4</f>
        <v>2036.0</v>
      </c>
      <c r="H4" s="5" t="n">
        <v>2005.0</v>
      </c>
      <c r="I4" s="6" t="n">
        <v>31.0</v>
      </c>
      <c r="J4" s="7" t="n">
        <f>IF(G4=0,"-",((D4/G4)-1)*100)</f>
        <v>-7.416502946954817</v>
      </c>
      <c r="K4" s="7" t="n">
        <f>IF(H4=0,"-",((E4/H4)-1)*100)</f>
        <v>-8.179551122194518</v>
      </c>
      <c r="L4" s="7" t="n">
        <f>IF(I4=0,"-",((F4/I4)-1)*100)</f>
        <v>41.93548387096775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3639.0</v>
      </c>
      <c r="E5" s="5" t="n">
        <v>3637.0</v>
      </c>
      <c r="F5" s="6" t="n">
        <v>2.0</v>
      </c>
      <c r="G5" s="5" t="n">
        <f ref="G5:G48" si="1" t="shared">H5+I5</f>
        <v>3268.0</v>
      </c>
      <c r="H5" s="5" t="n">
        <v>3258.0</v>
      </c>
      <c r="I5" s="6" t="n">
        <v>10.0</v>
      </c>
      <c r="J5" s="7" t="n">
        <f ref="J5:L49" si="2" t="shared">IF(G5=0,"-",((D5/G5)-1)*100)</f>
        <v>11.352509179926562</v>
      </c>
      <c r="K5" s="7" t="n">
        <f si="2" t="shared"/>
        <v>11.632903621853895</v>
      </c>
      <c r="L5" s="7" t="n">
        <f si="2" t="shared"/>
        <v>-80.0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3222.0</v>
      </c>
      <c r="E6" s="5" t="n">
        <v>60.0</v>
      </c>
      <c r="F6" s="6" t="n">
        <v>3162.0</v>
      </c>
      <c r="G6" s="5" t="n">
        <f si="1" t="shared"/>
        <v>3117.0</v>
      </c>
      <c r="H6" s="5" t="n">
        <v>45.0</v>
      </c>
      <c r="I6" s="6" t="n">
        <v>3072.0</v>
      </c>
      <c r="J6" s="7" t="n">
        <f si="2" t="shared"/>
        <v>3.368623676612126</v>
      </c>
      <c r="K6" s="7" t="n">
        <f si="2" t="shared"/>
        <v>33.33333333333333</v>
      </c>
      <c r="L6" s="7" t="n">
        <f si="2" t="shared"/>
        <v>2.9296875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1059.0</v>
      </c>
      <c r="E7" s="5" t="n">
        <v>44.0</v>
      </c>
      <c r="F7" s="6" t="n">
        <v>1015.0</v>
      </c>
      <c r="G7" s="5" t="n">
        <f si="1" t="shared"/>
        <v>934.0</v>
      </c>
      <c r="H7" s="5" t="n">
        <v>33.0</v>
      </c>
      <c r="I7" s="6" t="n">
        <v>901.0</v>
      </c>
      <c r="J7" s="7" t="n">
        <f si="2" t="shared"/>
        <v>13.383297644539605</v>
      </c>
      <c r="K7" s="7" t="n">
        <f si="2" t="shared"/>
        <v>33.33333333333333</v>
      </c>
      <c r="L7" s="7" t="n">
        <f si="2" t="shared"/>
        <v>12.65260821309655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797.0</v>
      </c>
      <c r="E8" s="5" t="n">
        <v>1.0</v>
      </c>
      <c r="F8" s="6" t="n">
        <v>796.0</v>
      </c>
      <c r="G8" s="5" t="n">
        <f si="1" t="shared"/>
        <v>622.0</v>
      </c>
      <c r="H8" s="5" t="n">
        <v>1.0</v>
      </c>
      <c r="I8" s="6" t="n">
        <v>621.0</v>
      </c>
      <c r="J8" s="7" t="n">
        <f si="2" t="shared"/>
        <v>28.13504823151125</v>
      </c>
      <c r="K8" s="7" t="n">
        <f si="2" t="shared"/>
        <v>0.0</v>
      </c>
      <c r="L8" s="7" t="n">
        <f si="2" t="shared"/>
        <v>28.180354267310783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191.0</v>
      </c>
      <c r="E9" s="5" t="n">
        <v>8.0</v>
      </c>
      <c r="F9" s="6" t="n">
        <v>183.0</v>
      </c>
      <c r="G9" s="5" t="n">
        <f si="1" t="shared"/>
        <v>173.0</v>
      </c>
      <c r="H9" s="5" t="n">
        <v>4.0</v>
      </c>
      <c r="I9" s="6" t="n">
        <v>169.0</v>
      </c>
      <c r="J9" s="7" t="n">
        <f si="2" t="shared"/>
        <v>10.404624277456653</v>
      </c>
      <c r="K9" s="7" t="n">
        <f si="2" t="shared"/>
        <v>100.0</v>
      </c>
      <c r="L9" s="7" t="n">
        <f si="2" t="shared"/>
        <v>8.284023668639051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2122.0</v>
      </c>
      <c r="E10" s="5" t="n">
        <v>15.0</v>
      </c>
      <c r="F10" s="6" t="n">
        <v>2107.0</v>
      </c>
      <c r="G10" s="5" t="n">
        <f si="1" t="shared"/>
        <v>1759.0</v>
      </c>
      <c r="H10" s="5" t="n">
        <v>10.0</v>
      </c>
      <c r="I10" s="6" t="n">
        <v>1749.0</v>
      </c>
      <c r="J10" s="7" t="n">
        <f si="2" t="shared"/>
        <v>20.63672541216601</v>
      </c>
      <c r="K10" s="7" t="n">
        <f si="2" t="shared"/>
        <v>50.0</v>
      </c>
      <c r="L10" s="7" t="n">
        <f si="2" t="shared"/>
        <v>20.468839336763867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669.0</v>
      </c>
      <c r="E11" s="5" t="n">
        <v>13.0</v>
      </c>
      <c r="F11" s="6" t="n">
        <v>656.0</v>
      </c>
      <c r="G11" s="5" t="n">
        <f si="1" t="shared"/>
        <v>738.0</v>
      </c>
      <c r="H11" s="5" t="n">
        <v>18.0</v>
      </c>
      <c r="I11" s="6" t="n">
        <v>720.0</v>
      </c>
      <c r="J11" s="7" t="n">
        <f si="2" t="shared"/>
        <v>-9.349593495934961</v>
      </c>
      <c r="K11" s="7" t="n">
        <f si="2" t="shared"/>
        <v>-27.77777777777778</v>
      </c>
      <c r="L11" s="7" t="n">
        <f si="2" t="shared"/>
        <v>-8.888888888888891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4742.0</v>
      </c>
      <c r="E12" s="5" t="n">
        <v>12.0</v>
      </c>
      <c r="F12" s="6" t="n">
        <v>4730.0</v>
      </c>
      <c r="G12" s="5" t="n">
        <f si="1" t="shared"/>
        <v>2931.0</v>
      </c>
      <c r="H12" s="5" t="n">
        <v>22.0</v>
      </c>
      <c r="I12" s="6" t="n">
        <v>2909.0</v>
      </c>
      <c r="J12" s="7" t="n">
        <f si="2" t="shared"/>
        <v>61.78778573865576</v>
      </c>
      <c r="K12" s="7" t="n">
        <f si="2" t="shared"/>
        <v>-45.45454545454546</v>
      </c>
      <c r="L12" s="7" t="n">
        <f si="2" t="shared"/>
        <v>62.59883121347543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1993.0</v>
      </c>
      <c r="E13" s="5" t="n">
        <v>45.0</v>
      </c>
      <c r="F13" s="6" t="n">
        <v>1948.0</v>
      </c>
      <c r="G13" s="5" t="n">
        <f si="1" t="shared"/>
        <v>4008.0</v>
      </c>
      <c r="H13" s="5" t="n">
        <v>25.0</v>
      </c>
      <c r="I13" s="6" t="n">
        <v>3983.0</v>
      </c>
      <c r="J13" s="7" t="n">
        <f si="2" t="shared"/>
        <v>-50.274451097804395</v>
      </c>
      <c r="K13" s="7" t="n">
        <f si="2" t="shared"/>
        <v>80.0</v>
      </c>
      <c r="L13" s="7" t="n">
        <f si="2" t="shared"/>
        <v>-51.09214160180768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4137.0</v>
      </c>
      <c r="E14" s="5" t="n">
        <v>20.0</v>
      </c>
      <c r="F14" s="6" t="n">
        <v>4117.0</v>
      </c>
      <c r="G14" s="5" t="n">
        <f si="1" t="shared"/>
        <v>3937.0</v>
      </c>
      <c r="H14" s="5" t="n">
        <v>5.0</v>
      </c>
      <c r="I14" s="6" t="n">
        <v>3932.0</v>
      </c>
      <c r="J14" s="7" t="n">
        <f si="2" t="shared"/>
        <v>5.08001016002031</v>
      </c>
      <c r="K14" s="7" t="n">
        <f si="2" t="shared"/>
        <v>300.0</v>
      </c>
      <c r="L14" s="7" t="n">
        <f si="2" t="shared"/>
        <v>4.704984740590024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3576.0</v>
      </c>
      <c r="E15" s="5" t="n">
        <v>75.0</v>
      </c>
      <c r="F15" s="6" t="n">
        <v>3501.0</v>
      </c>
      <c r="G15" s="5" t="n">
        <f si="1" t="shared"/>
        <v>12735.0</v>
      </c>
      <c r="H15" s="5" t="n">
        <v>21.0</v>
      </c>
      <c r="I15" s="6" t="n">
        <v>12714.0</v>
      </c>
      <c r="J15" s="7" t="n">
        <f si="2" t="shared"/>
        <v>-71.91990577149588</v>
      </c>
      <c r="K15" s="7" t="n">
        <f si="2" t="shared"/>
        <v>257.14285714285717</v>
      </c>
      <c r="L15" s="7" t="n">
        <f si="2" t="shared"/>
        <v>-72.46342614440773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213.0</v>
      </c>
      <c r="E16" s="5" t="n">
        <f si="3" t="shared"/>
        <v>16.0</v>
      </c>
      <c r="F16" s="5" t="n">
        <f si="3" t="shared"/>
        <v>197.0</v>
      </c>
      <c r="G16" s="5" t="n">
        <f si="3" t="shared"/>
        <v>403.0</v>
      </c>
      <c r="H16" s="5" t="n">
        <f si="3" t="shared"/>
        <v>9.0</v>
      </c>
      <c r="I16" s="5" t="n">
        <f si="3" t="shared"/>
        <v>394.0</v>
      </c>
      <c r="J16" s="7" t="n">
        <f si="2" t="shared"/>
        <v>-47.146401985111666</v>
      </c>
      <c r="K16" s="7" t="n">
        <f si="2" t="shared"/>
        <v>77.77777777777777</v>
      </c>
      <c r="L16" s="7" t="n">
        <f si="2" t="shared"/>
        <v>-50.0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17452.0</v>
      </c>
      <c r="E17" s="5" t="n">
        <v>196.0</v>
      </c>
      <c r="F17" s="6" t="n">
        <v>17256.0</v>
      </c>
      <c r="G17" s="5" t="n">
        <f si="1" t="shared"/>
        <v>26511.0</v>
      </c>
      <c r="H17" s="5" t="n">
        <v>110.0</v>
      </c>
      <c r="I17" s="6" t="n">
        <v>26401.0</v>
      </c>
      <c r="J17" s="7" t="n">
        <f si="2" t="shared"/>
        <v>-34.17072158726566</v>
      </c>
      <c r="K17" s="7" t="n">
        <f si="2" t="shared"/>
        <v>78.18181818181817</v>
      </c>
      <c r="L17" s="7" t="n">
        <f si="2" t="shared"/>
        <v>-34.63883943790008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196.0</v>
      </c>
      <c r="E18" s="5" t="n">
        <f si="4" t="shared"/>
        <v>0.0</v>
      </c>
      <c r="F18" s="5" t="n">
        <f si="4" t="shared"/>
        <v>196.0</v>
      </c>
      <c r="G18" s="5" t="n">
        <f si="4" t="shared"/>
        <v>202.0</v>
      </c>
      <c r="H18" s="5" t="n">
        <f si="4" t="shared"/>
        <v>0.0</v>
      </c>
      <c r="I18" s="5" t="n">
        <f si="4" t="shared"/>
        <v>202.0</v>
      </c>
      <c r="J18" s="7" t="n">
        <f si="2" t="shared"/>
        <v>-2.970297029702973</v>
      </c>
      <c r="K18" s="7" t="str">
        <f si="2" t="shared"/>
        <v>-</v>
      </c>
      <c r="L18" s="7" t="n">
        <f si="2" t="shared"/>
        <v>-2.970297029702973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28441.0</v>
      </c>
      <c r="E19" s="5" t="n">
        <v>5787.0</v>
      </c>
      <c r="F19" s="6" t="n">
        <v>22654.0</v>
      </c>
      <c r="G19" s="5" t="n">
        <f si="1" t="shared"/>
        <v>36863.0</v>
      </c>
      <c r="H19" s="5" t="n">
        <v>5456.0</v>
      </c>
      <c r="I19" s="6" t="n">
        <v>31407.0</v>
      </c>
      <c r="J19" s="7" t="n">
        <f si="2" t="shared"/>
        <v>-22.846756910723485</v>
      </c>
      <c r="K19" s="7" t="n">
        <f si="2" t="shared"/>
        <v>6.066715542521983</v>
      </c>
      <c r="L19" s="7" t="n">
        <f si="2" t="shared"/>
        <v>-27.869583213933204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422.0</v>
      </c>
      <c r="E20" s="5" t="n">
        <v>42.0</v>
      </c>
      <c r="F20" s="6" t="n">
        <v>380.0</v>
      </c>
      <c r="G20" s="5" t="n">
        <f si="1" t="shared"/>
        <v>327.0</v>
      </c>
      <c r="H20" s="5" t="n">
        <v>42.0</v>
      </c>
      <c r="I20" s="6" t="n">
        <v>285.0</v>
      </c>
      <c r="J20" s="7" t="n">
        <f si="2" t="shared"/>
        <v>29.05198776758411</v>
      </c>
      <c r="K20" s="7" t="n">
        <f si="2" t="shared"/>
        <v>0.0</v>
      </c>
      <c r="L20" s="7" t="n">
        <f si="2" t="shared"/>
        <v>33.33333333333333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2979.0</v>
      </c>
      <c r="E21" s="5" t="n">
        <v>513.0</v>
      </c>
      <c r="F21" s="6" t="n">
        <v>2466.0</v>
      </c>
      <c r="G21" s="5" t="n">
        <f si="1" t="shared"/>
        <v>3165.0</v>
      </c>
      <c r="H21" s="5" t="n">
        <v>567.0</v>
      </c>
      <c r="I21" s="6" t="n">
        <v>2598.0</v>
      </c>
      <c r="J21" s="7" t="n">
        <f si="2" t="shared"/>
        <v>-5.876777251184839</v>
      </c>
      <c r="K21" s="7" t="n">
        <f si="2" t="shared"/>
        <v>-9.523809523809524</v>
      </c>
      <c r="L21" s="7" t="n">
        <f si="2" t="shared"/>
        <v>-5.0808314087759765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73.0</v>
      </c>
      <c r="E22" s="5" t="n">
        <v>1.0</v>
      </c>
      <c r="F22" s="6" t="n">
        <v>72.0</v>
      </c>
      <c r="G22" s="5" t="n">
        <f si="1" t="shared"/>
        <v>38.0</v>
      </c>
      <c r="H22" s="5" t="n">
        <v>0.0</v>
      </c>
      <c r="I22" s="6" t="n">
        <v>38.0</v>
      </c>
      <c r="J22" s="7" t="n">
        <f si="2" t="shared"/>
        <v>92.10526315789474</v>
      </c>
      <c r="K22" s="7" t="str">
        <f si="2" t="shared"/>
        <v>-</v>
      </c>
      <c r="L22" s="7" t="n">
        <f si="2" t="shared"/>
        <v>89.4736842105263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95.0</v>
      </c>
      <c r="E23" s="5" t="n">
        <v>8.0</v>
      </c>
      <c r="F23" s="6" t="n">
        <v>87.0</v>
      </c>
      <c r="G23" s="5" t="n">
        <f si="1" t="shared"/>
        <v>55.0</v>
      </c>
      <c r="H23" s="5" t="n">
        <v>13.0</v>
      </c>
      <c r="I23" s="6" t="n">
        <v>42.0</v>
      </c>
      <c r="J23" s="7" t="n">
        <f si="2" t="shared"/>
        <v>72.72727272727273</v>
      </c>
      <c r="K23" s="7" t="n">
        <f si="2" t="shared"/>
        <v>-38.46153846153846</v>
      </c>
      <c r="L23" s="7" t="n">
        <f si="2" t="shared"/>
        <v>107.14285714285717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16.0</v>
      </c>
      <c r="E24" s="5" t="n">
        <v>1.0</v>
      </c>
      <c r="F24" s="6" t="n">
        <v>15.0</v>
      </c>
      <c r="G24" s="5" t="n">
        <f si="1" t="shared"/>
        <v>16.0</v>
      </c>
      <c r="H24" s="5" t="n">
        <v>6.0</v>
      </c>
      <c r="I24" s="6" t="n">
        <v>10.0</v>
      </c>
      <c r="J24" s="7" t="n">
        <f si="2" t="shared"/>
        <v>0.0</v>
      </c>
      <c r="K24" s="7" t="n">
        <f si="2" t="shared"/>
        <v>-83.33333333333334</v>
      </c>
      <c r="L24" s="7" t="n">
        <f si="2" t="shared"/>
        <v>50.0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422.0</v>
      </c>
      <c r="E25" s="5" t="n">
        <f si="5" t="shared"/>
        <v>11.0</v>
      </c>
      <c r="F25" s="5" t="n">
        <f si="5" t="shared"/>
        <v>411.0</v>
      </c>
      <c r="G25" s="5" t="n">
        <f si="5" t="shared"/>
        <v>240.0</v>
      </c>
      <c r="H25" s="5" t="n">
        <f si="5" t="shared"/>
        <v>6.0</v>
      </c>
      <c r="I25" s="5" t="n">
        <f si="5" t="shared"/>
        <v>234.0</v>
      </c>
      <c r="J25" s="7" t="n">
        <f si="2" t="shared"/>
        <v>75.83333333333333</v>
      </c>
      <c r="K25" s="7" t="n">
        <f si="2" t="shared"/>
        <v>83.33333333333333</v>
      </c>
      <c r="L25" s="7" t="n">
        <f si="2" t="shared"/>
        <v>75.64102564102564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4007.0</v>
      </c>
      <c r="E26" s="5" t="n">
        <v>576.0</v>
      </c>
      <c r="F26" s="6" t="n">
        <v>3431.0</v>
      </c>
      <c r="G26" s="5" t="n">
        <f si="1" t="shared"/>
        <v>3841.0</v>
      </c>
      <c r="H26" s="5" t="n">
        <v>634.0</v>
      </c>
      <c r="I26" s="6" t="n">
        <v>3207.0</v>
      </c>
      <c r="J26" s="7" t="n">
        <f si="2" t="shared"/>
        <v>4.32179120020828</v>
      </c>
      <c r="K26" s="7" t="n">
        <f si="2" t="shared"/>
        <v>-9.148264984227128</v>
      </c>
      <c r="L26" s="7" t="n">
        <f si="2" t="shared"/>
        <v>6.984720922980969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196.0</v>
      </c>
      <c r="E27" s="5" t="n">
        <v>3.0</v>
      </c>
      <c r="F27" s="6" t="n">
        <v>193.0</v>
      </c>
      <c r="G27" s="5" t="n">
        <f si="1" t="shared"/>
        <v>218.0</v>
      </c>
      <c r="H27" s="5" t="n">
        <v>4.0</v>
      </c>
      <c r="I27" s="6" t="n">
        <v>214.0</v>
      </c>
      <c r="J27" s="7" t="n">
        <f si="2" t="shared"/>
        <v>-10.09174311926605</v>
      </c>
      <c r="K27" s="7" t="n">
        <f si="2" t="shared"/>
        <v>-25.0</v>
      </c>
      <c r="L27" s="7" t="n">
        <f si="2" t="shared"/>
        <v>-9.813084112149529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462.0</v>
      </c>
      <c r="E28" s="5" t="n">
        <v>18.0</v>
      </c>
      <c r="F28" s="6" t="n">
        <v>444.0</v>
      </c>
      <c r="G28" s="5" t="n">
        <f si="1" t="shared"/>
        <v>419.0</v>
      </c>
      <c r="H28" s="5" t="n">
        <v>21.0</v>
      </c>
      <c r="I28" s="6" t="n">
        <v>398.0</v>
      </c>
      <c r="J28" s="7" t="n">
        <f si="2" t="shared"/>
        <v>10.262529832935563</v>
      </c>
      <c r="K28" s="7" t="n">
        <f si="2" t="shared"/>
        <v>-14.28571428571429</v>
      </c>
      <c r="L28" s="7" t="n">
        <f si="2" t="shared"/>
        <v>11.557788944723612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586.0</v>
      </c>
      <c r="E29" s="5" t="n">
        <v>33.0</v>
      </c>
      <c r="F29" s="6" t="n">
        <v>553.0</v>
      </c>
      <c r="G29" s="5" t="n">
        <f si="1" t="shared"/>
        <v>602.0</v>
      </c>
      <c r="H29" s="5" t="n">
        <v>18.0</v>
      </c>
      <c r="I29" s="6" t="n">
        <v>584.0</v>
      </c>
      <c r="J29" s="7" t="n">
        <f si="2" t="shared"/>
        <v>-2.657807308970095</v>
      </c>
      <c r="K29" s="7" t="n">
        <f si="2" t="shared"/>
        <v>83.33333333333333</v>
      </c>
      <c r="L29" s="7" t="n">
        <f si="2" t="shared"/>
        <v>-5.308219178082196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168.0</v>
      </c>
      <c r="E30" s="5" t="n">
        <v>2.0</v>
      </c>
      <c r="F30" s="6" t="n">
        <v>166.0</v>
      </c>
      <c r="G30" s="5" t="n">
        <f si="1" t="shared"/>
        <v>141.0</v>
      </c>
      <c r="H30" s="5" t="n">
        <v>1.0</v>
      </c>
      <c r="I30" s="6" t="n">
        <v>140.0</v>
      </c>
      <c r="J30" s="7" t="n">
        <f si="2" t="shared"/>
        <v>19.14893617021276</v>
      </c>
      <c r="K30" s="7" t="n">
        <f si="2" t="shared"/>
        <v>100.0</v>
      </c>
      <c r="L30" s="7" t="n">
        <f si="2" t="shared"/>
        <v>18.571428571428573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588.0</v>
      </c>
      <c r="E31" s="5" t="n">
        <v>5.0</v>
      </c>
      <c r="F31" s="6" t="n">
        <v>583.0</v>
      </c>
      <c r="G31" s="5" t="n">
        <f si="1" t="shared"/>
        <v>527.0</v>
      </c>
      <c r="H31" s="5" t="n">
        <v>6.0</v>
      </c>
      <c r="I31" s="6" t="n">
        <v>521.0</v>
      </c>
      <c r="J31" s="7" t="n">
        <f si="2" t="shared"/>
        <v>11.574952561669827</v>
      </c>
      <c r="K31" s="7" t="n">
        <f si="2" t="shared"/>
        <v>-16.666666666666664</v>
      </c>
      <c r="L31" s="7" t="n">
        <f si="2" t="shared"/>
        <v>11.900191938579653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91.0</v>
      </c>
      <c r="E32" s="5" t="n">
        <v>12.0</v>
      </c>
      <c r="F32" s="6" t="n">
        <v>79.0</v>
      </c>
      <c r="G32" s="5" t="n">
        <f si="1" t="shared"/>
        <v>63.0</v>
      </c>
      <c r="H32" s="5" t="n">
        <v>10.0</v>
      </c>
      <c r="I32" s="6" t="n">
        <v>53.0</v>
      </c>
      <c r="J32" s="7" t="n">
        <f si="2" t="shared"/>
        <v>44.44444444444444</v>
      </c>
      <c r="K32" s="7" t="n">
        <f si="2" t="shared"/>
        <v>19.999999999999996</v>
      </c>
      <c r="L32" s="7" t="n">
        <f si="2" t="shared"/>
        <v>49.0566037735849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164.0</v>
      </c>
      <c r="E33" s="5" t="n">
        <v>3.0</v>
      </c>
      <c r="F33" s="6" t="n">
        <v>161.0</v>
      </c>
      <c r="G33" s="5" t="n">
        <f si="1" t="shared"/>
        <v>107.0</v>
      </c>
      <c r="H33" s="5" t="n">
        <v>2.0</v>
      </c>
      <c r="I33" s="6" t="n">
        <v>105.0</v>
      </c>
      <c r="J33" s="7" t="n">
        <f si="2" t="shared"/>
        <v>53.271028037383175</v>
      </c>
      <c r="K33" s="7" t="n">
        <f si="2" t="shared"/>
        <v>50.0</v>
      </c>
      <c r="L33" s="7" t="n">
        <f si="2" t="shared"/>
        <v>53.33333333333334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1057.0</v>
      </c>
      <c r="E34" s="5" t="n">
        <v>28.0</v>
      </c>
      <c r="F34" s="6" t="n">
        <v>1029.0</v>
      </c>
      <c r="G34" s="5" t="n">
        <f si="1" t="shared"/>
        <v>774.0</v>
      </c>
      <c r="H34" s="5" t="n">
        <v>21.0</v>
      </c>
      <c r="I34" s="6" t="n">
        <v>753.0</v>
      </c>
      <c r="J34" s="7" t="n">
        <f si="2" t="shared"/>
        <v>36.563307493540044</v>
      </c>
      <c r="K34" s="7" t="n">
        <f si="2" t="shared"/>
        <v>33.33333333333333</v>
      </c>
      <c r="L34" s="7" t="n">
        <f si="2" t="shared"/>
        <v>36.653386454183256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73.0</v>
      </c>
      <c r="E35" s="5" t="n">
        <v>0.0</v>
      </c>
      <c r="F35" s="6" t="n">
        <v>73.0</v>
      </c>
      <c r="G35" s="5" t="n">
        <f si="1" t="shared"/>
        <v>73.0</v>
      </c>
      <c r="H35" s="5" t="n">
        <v>0.0</v>
      </c>
      <c r="I35" s="6" t="n">
        <v>73.0</v>
      </c>
      <c r="J35" s="7" t="n">
        <f si="2" t="shared"/>
        <v>0.0</v>
      </c>
      <c r="K35" s="7" t="str">
        <f si="2" t="shared"/>
        <v>-</v>
      </c>
      <c r="L35" s="7" t="n">
        <f si="2" t="shared"/>
        <v>0.0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21.0</v>
      </c>
      <c r="E36" s="5" t="n">
        <v>0.0</v>
      </c>
      <c r="F36" s="6" t="n">
        <v>21.0</v>
      </c>
      <c r="G36" s="5" t="n">
        <f si="1" t="shared"/>
        <v>23.0</v>
      </c>
      <c r="H36" s="5" t="n">
        <v>0.0</v>
      </c>
      <c r="I36" s="6" t="n">
        <v>23.0</v>
      </c>
      <c r="J36" s="7" t="n">
        <f si="2" t="shared"/>
        <v>-8.695652173913048</v>
      </c>
      <c r="K36" s="7" t="str">
        <f si="2" t="shared"/>
        <v>-</v>
      </c>
      <c r="L36" s="7" t="n">
        <f si="2" t="shared"/>
        <v>-8.695652173913048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100.0</v>
      </c>
      <c r="E37" s="5" t="n">
        <v>3.0</v>
      </c>
      <c r="F37" s="6" t="n">
        <v>97.0</v>
      </c>
      <c r="G37" s="5" t="n">
        <f si="1" t="shared"/>
        <v>66.0</v>
      </c>
      <c r="H37" s="5" t="n">
        <v>1.0</v>
      </c>
      <c r="I37" s="6" t="n">
        <v>65.0</v>
      </c>
      <c r="J37" s="7" t="n">
        <f si="2" t="shared"/>
        <v>51.515151515151516</v>
      </c>
      <c r="K37" s="7" t="n">
        <f si="2" t="shared"/>
        <v>200.0</v>
      </c>
      <c r="L37" s="7" t="n">
        <f si="2" t="shared"/>
        <v>49.23076923076923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163.0</v>
      </c>
      <c r="E38" s="5" t="n">
        <v>0.0</v>
      </c>
      <c r="F38" s="6" t="n">
        <v>163.0</v>
      </c>
      <c r="G38" s="5" t="n">
        <f si="1" t="shared"/>
        <v>247.0</v>
      </c>
      <c r="H38" s="5" t="n">
        <v>3.0</v>
      </c>
      <c r="I38" s="6" t="n">
        <v>244.0</v>
      </c>
      <c r="J38" s="7" t="n">
        <f si="2" t="shared"/>
        <v>-34.0080971659919</v>
      </c>
      <c r="K38" s="7" t="n">
        <f si="2" t="shared"/>
        <v>-100.0</v>
      </c>
      <c r="L38" s="7" t="n">
        <f si="2" t="shared"/>
        <v>-33.19672131147541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1355.0</v>
      </c>
      <c r="E39" s="5" t="n">
        <f si="6" t="shared"/>
        <v>16.0</v>
      </c>
      <c r="F39" s="5" t="n">
        <f si="6" t="shared"/>
        <v>1339.0</v>
      </c>
      <c r="G39" s="5" t="n">
        <f si="6" t="shared"/>
        <v>1093.0</v>
      </c>
      <c r="H39" s="5" t="n">
        <f si="6" t="shared"/>
        <v>3.0</v>
      </c>
      <c r="I39" s="5" t="n">
        <f si="6" t="shared"/>
        <v>1090.0</v>
      </c>
      <c r="J39" s="7" t="n">
        <f si="2" t="shared"/>
        <v>23.970722781335763</v>
      </c>
      <c r="K39" s="7" t="n">
        <f si="2" t="shared"/>
        <v>433.3333333333333</v>
      </c>
      <c r="L39" s="7" t="n">
        <f si="2" t="shared"/>
        <v>22.844036697247706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5024.0</v>
      </c>
      <c r="E40" s="5" t="n">
        <v>123.0</v>
      </c>
      <c r="F40" s="6" t="n">
        <v>4901.0</v>
      </c>
      <c r="G40" s="5" t="n">
        <f si="1" t="shared"/>
        <v>4353.0</v>
      </c>
      <c r="H40" s="5" t="n">
        <v>90.0</v>
      </c>
      <c r="I40" s="6" t="n">
        <v>4263.0</v>
      </c>
      <c r="J40" s="7" t="n">
        <f si="2" t="shared"/>
        <v>15.41465655869516</v>
      </c>
      <c r="K40" s="7" t="n">
        <f si="2" t="shared"/>
        <v>36.66666666666667</v>
      </c>
      <c r="L40" s="7" t="n">
        <f si="2" t="shared"/>
        <v>14.965986394557817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272.0</v>
      </c>
      <c r="E41" s="5" t="n">
        <v>48.0</v>
      </c>
      <c r="F41" s="6" t="n">
        <v>224.0</v>
      </c>
      <c r="G41" s="5" t="n">
        <f si="1" t="shared"/>
        <v>156.0</v>
      </c>
      <c r="H41" s="5" t="n">
        <v>13.0</v>
      </c>
      <c r="I41" s="6" t="n">
        <v>143.0</v>
      </c>
      <c r="J41" s="7" t="n">
        <f si="2" t="shared"/>
        <v>74.35897435897436</v>
      </c>
      <c r="K41" s="7" t="n">
        <f si="2" t="shared"/>
        <v>269.2307692307692</v>
      </c>
      <c r="L41" s="7" t="n">
        <f si="2" t="shared"/>
        <v>56.64335664335665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63.0</v>
      </c>
      <c r="E42" s="5" t="n">
        <v>17.0</v>
      </c>
      <c r="F42" s="6" t="n">
        <v>46.0</v>
      </c>
      <c r="G42" s="5" t="n">
        <f si="1" t="shared"/>
        <v>56.0</v>
      </c>
      <c r="H42" s="5" t="n">
        <v>4.0</v>
      </c>
      <c r="I42" s="6" t="n">
        <v>52.0</v>
      </c>
      <c r="J42" s="7" t="n">
        <f si="2" t="shared"/>
        <v>12.5</v>
      </c>
      <c r="K42" s="7" t="n">
        <f si="2" t="shared"/>
        <v>325.0</v>
      </c>
      <c r="L42" s="7" t="n">
        <f si="2" t="shared"/>
        <v>-11.538461538461542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80.0</v>
      </c>
      <c r="E43" s="5" t="n">
        <f si="7" t="shared"/>
        <v>1.0</v>
      </c>
      <c r="F43" s="5" t="n">
        <f si="7" t="shared"/>
        <v>79.0</v>
      </c>
      <c r="G43" s="5" t="n">
        <f si="7" t="shared"/>
        <v>215.0</v>
      </c>
      <c r="H43" s="5" t="n">
        <f si="7" t="shared"/>
        <v>0.0</v>
      </c>
      <c r="I43" s="5" t="n">
        <f si="7" t="shared"/>
        <v>215.0</v>
      </c>
      <c r="J43" s="7" t="n">
        <f si="2" t="shared"/>
        <v>-62.7906976744186</v>
      </c>
      <c r="K43" s="7" t="str">
        <f si="2" t="shared"/>
        <v>-</v>
      </c>
      <c r="L43" s="7" t="n">
        <f si="2" t="shared"/>
        <v>-63.25581395348837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415.0</v>
      </c>
      <c r="E44" s="5" t="n">
        <v>66.0</v>
      </c>
      <c r="F44" s="6" t="n">
        <v>349.0</v>
      </c>
      <c r="G44" s="5" t="n">
        <f si="1" t="shared"/>
        <v>427.0</v>
      </c>
      <c r="H44" s="5" t="n">
        <v>17.0</v>
      </c>
      <c r="I44" s="6" t="n">
        <v>410.0</v>
      </c>
      <c r="J44" s="7" t="n">
        <f si="2" t="shared"/>
        <v>-2.810304449648715</v>
      </c>
      <c r="K44" s="7" t="n">
        <f si="2" t="shared"/>
        <v>288.2352941176471</v>
      </c>
      <c r="L44" s="7" t="n">
        <f si="2" t="shared"/>
        <v>-14.878048780487807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168.0</v>
      </c>
      <c r="E45" s="5" t="n">
        <v>9.0</v>
      </c>
      <c r="F45" s="6" t="n">
        <v>159.0</v>
      </c>
      <c r="G45" s="5" t="n">
        <f si="1" t="shared"/>
        <v>92.0</v>
      </c>
      <c r="H45" s="5" t="n">
        <v>3.0</v>
      </c>
      <c r="I45" s="6" t="n">
        <v>89.0</v>
      </c>
      <c r="J45" s="7" t="n">
        <f si="2" t="shared"/>
        <v>82.6086956521739</v>
      </c>
      <c r="K45" s="7" t="n">
        <f si="2" t="shared"/>
        <v>200.0</v>
      </c>
      <c r="L45" s="7" t="n">
        <f si="2" t="shared"/>
        <v>78.65168539325842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163.0</v>
      </c>
      <c r="E46" s="5" t="n">
        <f si="8" t="shared"/>
        <v>2.0</v>
      </c>
      <c r="F46" s="5" t="n">
        <f si="8" t="shared"/>
        <v>161.0</v>
      </c>
      <c r="G46" s="5" t="n">
        <f si="8" t="shared"/>
        <v>116.0</v>
      </c>
      <c r="H46" s="5" t="n">
        <f si="8" t="shared"/>
        <v>1.0</v>
      </c>
      <c r="I46" s="5" t="n">
        <f si="8" t="shared"/>
        <v>115.0</v>
      </c>
      <c r="J46" s="7" t="n">
        <f si="2" t="shared"/>
        <v>40.51724137931034</v>
      </c>
      <c r="K46" s="7" t="n">
        <f si="2" t="shared"/>
        <v>100.0</v>
      </c>
      <c r="L46" s="7" t="n">
        <f si="2" t="shared"/>
        <v>39.99999999999999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331.0</v>
      </c>
      <c r="E47" s="5" t="n">
        <v>11.0</v>
      </c>
      <c r="F47" s="6" t="n">
        <v>320.0</v>
      </c>
      <c r="G47" s="5" t="n">
        <f si="1" t="shared"/>
        <v>208.0</v>
      </c>
      <c r="H47" s="5" t="n">
        <v>4.0</v>
      </c>
      <c r="I47" s="6" t="n">
        <v>204.0</v>
      </c>
      <c r="J47" s="7" t="n">
        <f si="2" t="shared"/>
        <v>59.13461538461537</v>
      </c>
      <c r="K47" s="7" t="n">
        <f si="2" t="shared"/>
        <v>175.0</v>
      </c>
      <c r="L47" s="7" t="n">
        <f si="2" t="shared"/>
        <v>56.86274509803921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1013.0</v>
      </c>
      <c r="E48" s="5" t="n">
        <v>100.0</v>
      </c>
      <c r="F48" s="12" t="n">
        <v>913.0</v>
      </c>
      <c r="G48" s="5" t="n">
        <f si="1" t="shared"/>
        <v>182.0</v>
      </c>
      <c r="H48" s="13" t="n">
        <v>70.0</v>
      </c>
      <c r="I48" s="12" t="n">
        <v>112.0</v>
      </c>
      <c r="J48" s="14" t="n">
        <f si="2" t="shared"/>
        <v>456.5934065934066</v>
      </c>
      <c r="K48" s="14" t="n">
        <f si="2" t="shared"/>
        <v>42.85714285714286</v>
      </c>
      <c r="L48" s="14" t="n">
        <f si="2" t="shared"/>
        <v>715.1785714285713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39231.0</v>
      </c>
      <c r="E49" s="5" t="n">
        <f ref="E49:I49" si="9" t="shared">E19+E26+E40+E44+E47+E48</f>
        <v>6663.0</v>
      </c>
      <c r="F49" s="5" t="n">
        <f si="9" t="shared"/>
        <v>32568.0</v>
      </c>
      <c r="G49" s="5" t="n">
        <f si="9" t="shared"/>
        <v>45874.0</v>
      </c>
      <c r="H49" s="5" t="n">
        <f si="9" t="shared"/>
        <v>6271.0</v>
      </c>
      <c r="I49" s="5" t="n">
        <f si="9" t="shared"/>
        <v>39603.0</v>
      </c>
      <c r="J49" s="7" t="n">
        <f si="2" t="shared"/>
        <v>-14.480969612416617</v>
      </c>
      <c r="K49" s="7" t="n">
        <f si="2" t="shared"/>
        <v>6.2509966512517945</v>
      </c>
      <c r="L49" s="7" t="n">
        <f si="2" t="shared"/>
        <v>-17.763805772289977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