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6\"/>
    </mc:Choice>
  </mc:AlternateContent>
  <bookViews>
    <workbookView xWindow="720" yWindow="360" windowWidth="18075" windowHeight="7095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4" i="1"/>
  <c r="G4" i="1"/>
  <c r="D48" i="1"/>
  <c r="D45" i="1"/>
  <c r="D46" i="1" s="1"/>
  <c r="D47" i="1"/>
  <c r="D41" i="1"/>
  <c r="D43" i="1" s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G25" i="1"/>
  <c r="D18" i="1"/>
  <c r="D16" i="1"/>
  <c r="D39" i="1"/>
  <c r="D25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<sst xmlns="http://schemas.openxmlformats.org/spreadsheetml/2006/main" count="113" uniqueCount="62">
  <si>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</si>
  <si>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</si>
  <si>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</si>
  <si>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</si>
  <si>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</si>
  <si>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</si>
  <si>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</si>
  <si>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</si>
  <si>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</si>
  <si>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</si>
  <si>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</si>
  <si>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</si>
  <si>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</si>
  <si>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</si>
  <si>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</si>
  <si>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</si>
  <si>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</si>
  <si>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</si>
  <si>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</si>
  <si>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</si>
  <si>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</si>
  <si>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</si>
  <si>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</si>
  <si>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</si>
  <si>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</si>
  <si>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</si>
  <si>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</si>
  <si>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</si>
  <si>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</si>
  <si>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</si>
  <si>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</si>
  <si>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</si>
  <si>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</si>
  <si>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</si>
  <si>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</si>
  <si>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</si>
  <si>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</si>
  <si>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</si>
  <si>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</si>
  <si>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</si>
  <si>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</si>
  <si>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</si>
  <si>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</si>
  <si>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</si>
  <si>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</si>
  <si>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</si>
  <si>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</si>
  <si>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</si>
  <si>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</si>
  <si>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</si>
  <si>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</si>
  <si>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</si>
  <si>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</si>
  <si>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</si>
  <si>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</si>
  <si>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</si>
  <si>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</si>
  <si>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110年1至6月來臺旅客人次及成長率－按居住地分
Table 1-2 Visitor Arrivals by Residence,
January-June,2021</t>
  </si>
  <si>
    <t>110年1至6月 Jan.-June., 2021</t>
  </si>
  <si>
    <t>109年1至6月 Jan.-June.,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</si>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</sst>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3" topLeftCell="A4" activePane="bottomLeft" state="frozen"/>
      <selection pane="bottomLeft" activeCell="O11" sqref="O11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3553</v>
      </c>
      <c r="E4" s="5">
        <v>3506</v>
      </c>
      <c r="F4" s="6">
        <v>47</v>
      </c>
      <c r="G4" s="5">
        <f>H4+I4</f>
        <v>168250</v>
      </c>
      <c r="H4" s="5">
        <v>158027</v>
      </c>
      <c r="I4" s="6">
        <v>10223</v>
      </c>
      <c r="J4" s="7">
        <f>IF(G4=0,"-",((D4/G4)-1)*100)</f>
        <v>-97.888261515601783</v>
      </c>
      <c r="K4" s="7">
        <f>IF(H4=0,"-",((E4/H4)-1)*100)</f>
        <v>-97.78139178747935</v>
      </c>
      <c r="L4" s="7">
        <f>IF(I4=0,"-",((F4/I4)-1)*100)</f>
        <v>-99.540252372102117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5186</v>
      </c>
      <c r="E5" s="5">
        <v>5171</v>
      </c>
      <c r="F5" s="6">
        <v>15</v>
      </c>
      <c r="G5" s="5">
        <f t="shared" ref="G5:G48" si="1">H5+I5</f>
        <v>99960</v>
      </c>
      <c r="H5" s="5">
        <v>96447</v>
      </c>
      <c r="I5" s="6">
        <v>3513</v>
      </c>
      <c r="J5" s="7">
        <f t="shared" ref="J5:L49" si="2">IF(G5=0,"-",((D5/G5)-1)*100)</f>
        <v>-94.811924769907961</v>
      </c>
      <c r="K5" s="7">
        <f t="shared" si="2"/>
        <v>-94.638506122533613</v>
      </c>
      <c r="L5" s="7">
        <f t="shared" si="2"/>
        <v>-99.573014517506408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5214</v>
      </c>
      <c r="E6" s="5">
        <v>77</v>
      </c>
      <c r="F6" s="6">
        <v>5137</v>
      </c>
      <c r="G6" s="5">
        <f t="shared" si="1"/>
        <v>263326</v>
      </c>
      <c r="H6" s="5">
        <v>307</v>
      </c>
      <c r="I6" s="6">
        <v>263019</v>
      </c>
      <c r="J6" s="7">
        <f t="shared" si="2"/>
        <v>-98.019944859223926</v>
      </c>
      <c r="K6" s="7">
        <f t="shared" si="2"/>
        <v>-74.918566775244301</v>
      </c>
      <c r="L6" s="7">
        <f t="shared" si="2"/>
        <v>-98.046909158653932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1645</v>
      </c>
      <c r="E7" s="5">
        <v>49</v>
      </c>
      <c r="F7" s="6">
        <v>1596</v>
      </c>
      <c r="G7" s="5">
        <f t="shared" si="1"/>
        <v>176502</v>
      </c>
      <c r="H7" s="5">
        <v>540</v>
      </c>
      <c r="I7" s="6">
        <v>175962</v>
      </c>
      <c r="J7" s="7">
        <f t="shared" si="2"/>
        <v>-99.067999229470487</v>
      </c>
      <c r="K7" s="7">
        <f t="shared" si="2"/>
        <v>-90.925925925925924</v>
      </c>
      <c r="L7" s="7">
        <f t="shared" si="2"/>
        <v>-99.092985985610525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921</v>
      </c>
      <c r="E8" s="5">
        <v>2</v>
      </c>
      <c r="F8" s="6">
        <v>919</v>
      </c>
      <c r="G8" s="5">
        <f t="shared" si="1"/>
        <v>5762</v>
      </c>
      <c r="H8" s="5">
        <v>1</v>
      </c>
      <c r="I8" s="6">
        <v>5761</v>
      </c>
      <c r="J8" s="7">
        <f t="shared" si="2"/>
        <v>-84.015966678236722</v>
      </c>
      <c r="K8" s="7">
        <f t="shared" si="2"/>
        <v>100</v>
      </c>
      <c r="L8" s="7">
        <f t="shared" si="2"/>
        <v>-84.047908349244921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338</v>
      </c>
      <c r="E9" s="5">
        <v>7</v>
      </c>
      <c r="F9" s="6">
        <v>331</v>
      </c>
      <c r="G9" s="5">
        <f t="shared" si="1"/>
        <v>2333</v>
      </c>
      <c r="H9" s="5">
        <v>19</v>
      </c>
      <c r="I9" s="6">
        <v>2314</v>
      </c>
      <c r="J9" s="7">
        <f t="shared" si="2"/>
        <v>-85.512216030861552</v>
      </c>
      <c r="K9" s="7">
        <f t="shared" si="2"/>
        <v>-63.157894736842103</v>
      </c>
      <c r="L9" s="7">
        <f t="shared" si="2"/>
        <v>-85.695764909248055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2613</v>
      </c>
      <c r="E10" s="5">
        <v>14</v>
      </c>
      <c r="F10" s="6">
        <v>2599</v>
      </c>
      <c r="G10" s="5">
        <f t="shared" si="1"/>
        <v>68414</v>
      </c>
      <c r="H10" s="5">
        <v>158</v>
      </c>
      <c r="I10" s="6">
        <v>68256</v>
      </c>
      <c r="J10" s="7">
        <f t="shared" si="2"/>
        <v>-96.180606308650269</v>
      </c>
      <c r="K10" s="7">
        <f t="shared" si="2"/>
        <v>-91.139240506329116</v>
      </c>
      <c r="L10" s="7">
        <f t="shared" si="2"/>
        <v>-96.192276136896396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1148</v>
      </c>
      <c r="E11" s="5">
        <v>24</v>
      </c>
      <c r="F11" s="6">
        <v>1124</v>
      </c>
      <c r="G11" s="5">
        <f t="shared" si="1"/>
        <v>48772</v>
      </c>
      <c r="H11" s="5">
        <v>53</v>
      </c>
      <c r="I11" s="6">
        <v>48719</v>
      </c>
      <c r="J11" s="7">
        <f t="shared" si="2"/>
        <v>-97.646190437136056</v>
      </c>
      <c r="K11" s="7">
        <f t="shared" si="2"/>
        <v>-54.716981132075468</v>
      </c>
      <c r="L11" s="7">
        <f t="shared" si="2"/>
        <v>-97.692891890227628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5610</v>
      </c>
      <c r="E12" s="5">
        <v>30</v>
      </c>
      <c r="F12" s="6">
        <v>5580</v>
      </c>
      <c r="G12" s="5">
        <f t="shared" si="1"/>
        <v>42404</v>
      </c>
      <c r="H12" s="5">
        <v>99</v>
      </c>
      <c r="I12" s="6">
        <v>42305</v>
      </c>
      <c r="J12" s="7">
        <f t="shared" si="2"/>
        <v>-86.770116026789921</v>
      </c>
      <c r="K12" s="7">
        <f t="shared" si="2"/>
        <v>-69.696969696969703</v>
      </c>
      <c r="L12" s="7">
        <f t="shared" si="2"/>
        <v>-86.8100697317102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6354</v>
      </c>
      <c r="E13" s="5">
        <v>36</v>
      </c>
      <c r="F13" s="6">
        <v>6318</v>
      </c>
      <c r="G13" s="5">
        <f t="shared" si="1"/>
        <v>70468</v>
      </c>
      <c r="H13" s="5">
        <v>344</v>
      </c>
      <c r="I13" s="6">
        <v>70124</v>
      </c>
      <c r="J13" s="7">
        <f t="shared" si="2"/>
        <v>-90.983141283987052</v>
      </c>
      <c r="K13" s="7">
        <f t="shared" si="2"/>
        <v>-89.534883720930239</v>
      </c>
      <c r="L13" s="7">
        <f t="shared" si="2"/>
        <v>-90.990245850208211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6063</v>
      </c>
      <c r="E14" s="5">
        <v>12</v>
      </c>
      <c r="F14" s="6">
        <v>6051</v>
      </c>
      <c r="G14" s="5">
        <f t="shared" si="1"/>
        <v>55918</v>
      </c>
      <c r="H14" s="5">
        <v>50</v>
      </c>
      <c r="I14" s="6">
        <v>55868</v>
      </c>
      <c r="J14" s="7">
        <f t="shared" si="2"/>
        <v>-89.157337529954575</v>
      </c>
      <c r="K14" s="7">
        <f t="shared" si="2"/>
        <v>-76</v>
      </c>
      <c r="L14" s="7">
        <f t="shared" si="2"/>
        <v>-89.169112908999779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21833</v>
      </c>
      <c r="E15" s="5">
        <v>37</v>
      </c>
      <c r="F15" s="6">
        <v>21796</v>
      </c>
      <c r="G15" s="5">
        <f t="shared" si="1"/>
        <v>80235</v>
      </c>
      <c r="H15" s="5">
        <v>713</v>
      </c>
      <c r="I15" s="6">
        <v>79522</v>
      </c>
      <c r="J15" s="7">
        <f t="shared" si="2"/>
        <v>-72.788683242973761</v>
      </c>
      <c r="K15" s="7">
        <f t="shared" si="2"/>
        <v>-94.810659186535759</v>
      </c>
      <c r="L15" s="7">
        <f t="shared" si="2"/>
        <v>-72.591232614873874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567</v>
      </c>
      <c r="E16" s="5">
        <f t="shared" si="3"/>
        <v>24</v>
      </c>
      <c r="F16" s="5">
        <f t="shared" si="3"/>
        <v>543</v>
      </c>
      <c r="G16" s="5">
        <f t="shared" si="3"/>
        <v>3776</v>
      </c>
      <c r="H16" s="5">
        <f t="shared" si="3"/>
        <v>55</v>
      </c>
      <c r="I16" s="5">
        <f t="shared" si="3"/>
        <v>3721</v>
      </c>
      <c r="J16" s="7">
        <f t="shared" si="2"/>
        <v>-84.984110169491515</v>
      </c>
      <c r="K16" s="7">
        <f t="shared" si="2"/>
        <v>-56.363636363636374</v>
      </c>
      <c r="L16" s="7">
        <f t="shared" si="2"/>
        <v>-85.40714861596345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44188</v>
      </c>
      <c r="E17" s="5">
        <v>177</v>
      </c>
      <c r="F17" s="6">
        <v>44011</v>
      </c>
      <c r="G17" s="5">
        <f t="shared" si="1"/>
        <v>369987</v>
      </c>
      <c r="H17" s="5">
        <v>1472</v>
      </c>
      <c r="I17" s="6">
        <v>368515</v>
      </c>
      <c r="J17" s="7">
        <f t="shared" si="2"/>
        <v>-88.05687767408044</v>
      </c>
      <c r="K17" s="7">
        <f t="shared" si="2"/>
        <v>-87.97554347826086</v>
      </c>
      <c r="L17" s="7">
        <f t="shared" si="2"/>
        <v>-88.057202556205311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300</v>
      </c>
      <c r="E18" s="5">
        <f t="shared" si="4"/>
        <v>0</v>
      </c>
      <c r="F18" s="5">
        <f t="shared" si="4"/>
        <v>300</v>
      </c>
      <c r="G18" s="5">
        <f t="shared" si="4"/>
        <v>1628</v>
      </c>
      <c r="H18" s="5">
        <f t="shared" si="4"/>
        <v>5</v>
      </c>
      <c r="I18" s="5">
        <f t="shared" si="4"/>
        <v>1623</v>
      </c>
      <c r="J18" s="7">
        <f t="shared" si="2"/>
        <v>-81.572481572481564</v>
      </c>
      <c r="K18" s="7">
        <f t="shared" si="2"/>
        <v>-100</v>
      </c>
      <c r="L18" s="7">
        <f t="shared" si="2"/>
        <v>-81.515711645101661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61345</v>
      </c>
      <c r="E19" s="5">
        <v>8989</v>
      </c>
      <c r="F19" s="6">
        <v>52356</v>
      </c>
      <c r="G19" s="5">
        <f t="shared" si="1"/>
        <v>1087748</v>
      </c>
      <c r="H19" s="5">
        <v>256818</v>
      </c>
      <c r="I19" s="6">
        <v>830930</v>
      </c>
      <c r="J19" s="7">
        <f t="shared" si="2"/>
        <v>-94.360366555488952</v>
      </c>
      <c r="K19" s="7">
        <f t="shared" si="2"/>
        <v>-96.499855929101543</v>
      </c>
      <c r="L19" s="7">
        <f t="shared" si="2"/>
        <v>-93.69910822812993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547</v>
      </c>
      <c r="E20" s="5">
        <v>55</v>
      </c>
      <c r="F20" s="6">
        <v>492</v>
      </c>
      <c r="G20" s="5">
        <f t="shared" si="1"/>
        <v>17955</v>
      </c>
      <c r="H20" s="5">
        <v>106</v>
      </c>
      <c r="I20" s="6">
        <v>17849</v>
      </c>
      <c r="J20" s="7">
        <f t="shared" si="2"/>
        <v>-96.953494848231685</v>
      </c>
      <c r="K20" s="7">
        <f t="shared" si="2"/>
        <v>-48.113207547169814</v>
      </c>
      <c r="L20" s="7">
        <f t="shared" si="2"/>
        <v>-97.243543055633367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5529</v>
      </c>
      <c r="E21" s="5">
        <v>1267</v>
      </c>
      <c r="F21" s="6">
        <v>4262</v>
      </c>
      <c r="G21" s="5">
        <f t="shared" si="1"/>
        <v>75431</v>
      </c>
      <c r="H21" s="5">
        <v>870</v>
      </c>
      <c r="I21" s="6">
        <v>74561</v>
      </c>
      <c r="J21" s="7">
        <f t="shared" si="2"/>
        <v>-92.670122363484509</v>
      </c>
      <c r="K21" s="7">
        <f t="shared" si="2"/>
        <v>45.632183908045974</v>
      </c>
      <c r="L21" s="7">
        <f t="shared" si="2"/>
        <v>-94.283874948029137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89</v>
      </c>
      <c r="E22" s="5">
        <v>3</v>
      </c>
      <c r="F22" s="6">
        <v>86</v>
      </c>
      <c r="G22" s="5">
        <f t="shared" si="1"/>
        <v>496</v>
      </c>
      <c r="H22" s="5">
        <v>2</v>
      </c>
      <c r="I22" s="6">
        <v>494</v>
      </c>
      <c r="J22" s="7">
        <f t="shared" si="2"/>
        <v>-82.056451612903231</v>
      </c>
      <c r="K22" s="7">
        <f t="shared" si="2"/>
        <v>50</v>
      </c>
      <c r="L22" s="7">
        <f t="shared" si="2"/>
        <v>-82.591093117408903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104</v>
      </c>
      <c r="E23" s="5">
        <v>23</v>
      </c>
      <c r="F23" s="6">
        <v>81</v>
      </c>
      <c r="G23" s="5">
        <f t="shared" si="1"/>
        <v>672</v>
      </c>
      <c r="H23" s="5">
        <v>52</v>
      </c>
      <c r="I23" s="6">
        <v>620</v>
      </c>
      <c r="J23" s="7">
        <f t="shared" si="2"/>
        <v>-84.523809523809518</v>
      </c>
      <c r="K23" s="7">
        <f t="shared" si="2"/>
        <v>-55.769230769230774</v>
      </c>
      <c r="L23" s="7">
        <f t="shared" si="2"/>
        <v>-86.935483870967744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27</v>
      </c>
      <c r="E24" s="5">
        <v>13</v>
      </c>
      <c r="F24" s="6">
        <v>14</v>
      </c>
      <c r="G24" s="5">
        <f t="shared" si="1"/>
        <v>249</v>
      </c>
      <c r="H24" s="5">
        <v>47</v>
      </c>
      <c r="I24" s="6">
        <v>202</v>
      </c>
      <c r="J24" s="7">
        <f t="shared" si="2"/>
        <v>-89.156626506024097</v>
      </c>
      <c r="K24" s="7">
        <f t="shared" si="2"/>
        <v>-72.340425531914889</v>
      </c>
      <c r="L24" s="7">
        <f t="shared" si="2"/>
        <v>-93.06930693069306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368</v>
      </c>
      <c r="E25" s="5">
        <f t="shared" si="5"/>
        <v>14</v>
      </c>
      <c r="F25" s="5">
        <f t="shared" si="5"/>
        <v>354</v>
      </c>
      <c r="G25" s="5">
        <f t="shared" si="5"/>
        <v>2194</v>
      </c>
      <c r="H25" s="5">
        <f t="shared" si="5"/>
        <v>39</v>
      </c>
      <c r="I25" s="5">
        <f t="shared" si="5"/>
        <v>2155</v>
      </c>
      <c r="J25" s="7">
        <f t="shared" si="2"/>
        <v>-83.226982680036471</v>
      </c>
      <c r="K25" s="7">
        <f t="shared" si="2"/>
        <v>-64.102564102564102</v>
      </c>
      <c r="L25" s="7">
        <f t="shared" si="2"/>
        <v>-83.573085846867755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6664</v>
      </c>
      <c r="E26" s="5">
        <v>1375</v>
      </c>
      <c r="F26" s="6">
        <v>5289</v>
      </c>
      <c r="G26" s="5">
        <f t="shared" si="1"/>
        <v>96997</v>
      </c>
      <c r="H26" s="5">
        <v>1116</v>
      </c>
      <c r="I26" s="6">
        <v>95881</v>
      </c>
      <c r="J26" s="7">
        <f t="shared" si="2"/>
        <v>-93.129684423229591</v>
      </c>
      <c r="K26" s="7">
        <f t="shared" si="2"/>
        <v>23.207885304659492</v>
      </c>
      <c r="L26" s="7">
        <f t="shared" si="2"/>
        <v>-94.48378719454324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388</v>
      </c>
      <c r="E27" s="5">
        <v>5</v>
      </c>
      <c r="F27" s="6">
        <v>383</v>
      </c>
      <c r="G27" s="5">
        <f t="shared" si="1"/>
        <v>1241</v>
      </c>
      <c r="H27" s="5">
        <v>5</v>
      </c>
      <c r="I27" s="6">
        <v>1236</v>
      </c>
      <c r="J27" s="7">
        <f t="shared" si="2"/>
        <v>-68.734891216760687</v>
      </c>
      <c r="K27" s="7">
        <f t="shared" si="2"/>
        <v>0</v>
      </c>
      <c r="L27" s="7">
        <f t="shared" si="2"/>
        <v>-69.01294498381877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693</v>
      </c>
      <c r="E28" s="5">
        <v>36</v>
      </c>
      <c r="F28" s="6">
        <v>657</v>
      </c>
      <c r="G28" s="5">
        <f t="shared" si="1"/>
        <v>8117</v>
      </c>
      <c r="H28" s="5">
        <v>25</v>
      </c>
      <c r="I28" s="6">
        <v>8092</v>
      </c>
      <c r="J28" s="7">
        <f t="shared" si="2"/>
        <v>-91.462362941973623</v>
      </c>
      <c r="K28" s="7">
        <f t="shared" si="2"/>
        <v>43.999999999999993</v>
      </c>
      <c r="L28" s="7">
        <f t="shared" si="2"/>
        <v>-91.880869995056841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950</v>
      </c>
      <c r="E29" s="5">
        <v>35</v>
      </c>
      <c r="F29" s="6">
        <v>915</v>
      </c>
      <c r="G29" s="5">
        <f t="shared" si="1"/>
        <v>8373</v>
      </c>
      <c r="H29" s="5">
        <v>26</v>
      </c>
      <c r="I29" s="6">
        <v>8347</v>
      </c>
      <c r="J29" s="7">
        <f t="shared" si="2"/>
        <v>-88.654006927027353</v>
      </c>
      <c r="K29" s="7">
        <f t="shared" si="2"/>
        <v>34.615384615384627</v>
      </c>
      <c r="L29" s="7">
        <f t="shared" si="2"/>
        <v>-89.037977716544873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255</v>
      </c>
      <c r="E30" s="5">
        <v>5</v>
      </c>
      <c r="F30" s="6">
        <v>250</v>
      </c>
      <c r="G30" s="5">
        <f t="shared" si="1"/>
        <v>2000</v>
      </c>
      <c r="H30" s="5">
        <v>8</v>
      </c>
      <c r="I30" s="6">
        <v>1992</v>
      </c>
      <c r="J30" s="7">
        <f t="shared" si="2"/>
        <v>-87.25</v>
      </c>
      <c r="K30" s="7">
        <f t="shared" si="2"/>
        <v>-37.5</v>
      </c>
      <c r="L30" s="7">
        <f t="shared" si="2"/>
        <v>-87.449799196787154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1040</v>
      </c>
      <c r="E31" s="5">
        <v>6</v>
      </c>
      <c r="F31" s="6">
        <v>1034</v>
      </c>
      <c r="G31" s="5">
        <f t="shared" si="1"/>
        <v>4354</v>
      </c>
      <c r="H31" s="5">
        <v>4</v>
      </c>
      <c r="I31" s="6">
        <v>4350</v>
      </c>
      <c r="J31" s="7">
        <f t="shared" si="2"/>
        <v>-76.113918236104723</v>
      </c>
      <c r="K31" s="7">
        <f t="shared" si="2"/>
        <v>50</v>
      </c>
      <c r="L31" s="7">
        <f t="shared" si="2"/>
        <v>-76.229885057471265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97</v>
      </c>
      <c r="E32" s="5">
        <v>16</v>
      </c>
      <c r="F32" s="6">
        <v>81</v>
      </c>
      <c r="G32" s="5">
        <f t="shared" si="1"/>
        <v>1368</v>
      </c>
      <c r="H32" s="5">
        <v>8</v>
      </c>
      <c r="I32" s="6">
        <v>1360</v>
      </c>
      <c r="J32" s="7">
        <f t="shared" si="2"/>
        <v>-92.909356725146196</v>
      </c>
      <c r="K32" s="7">
        <f t="shared" si="2"/>
        <v>100</v>
      </c>
      <c r="L32" s="7">
        <f t="shared" si="2"/>
        <v>-94.044117647058826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178</v>
      </c>
      <c r="E33" s="5">
        <v>5</v>
      </c>
      <c r="F33" s="6">
        <v>173</v>
      </c>
      <c r="G33" s="5">
        <f t="shared" si="1"/>
        <v>1798</v>
      </c>
      <c r="H33" s="5">
        <v>9</v>
      </c>
      <c r="I33" s="6">
        <v>1789</v>
      </c>
      <c r="J33" s="7">
        <f t="shared" si="2"/>
        <v>-90.100111234705224</v>
      </c>
      <c r="K33" s="7">
        <f t="shared" si="2"/>
        <v>-44.444444444444443</v>
      </c>
      <c r="L33" s="7">
        <f t="shared" si="2"/>
        <v>-90.329793180547796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1436</v>
      </c>
      <c r="E34" s="5">
        <v>37</v>
      </c>
      <c r="F34" s="6">
        <v>1399</v>
      </c>
      <c r="G34" s="5">
        <f t="shared" si="1"/>
        <v>10118</v>
      </c>
      <c r="H34" s="5">
        <v>25</v>
      </c>
      <c r="I34" s="6">
        <v>10093</v>
      </c>
      <c r="J34" s="7">
        <f t="shared" si="2"/>
        <v>-85.807471832377928</v>
      </c>
      <c r="K34" s="7">
        <f t="shared" si="2"/>
        <v>48</v>
      </c>
      <c r="L34" s="7">
        <f t="shared" si="2"/>
        <v>-86.138908154166245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107</v>
      </c>
      <c r="E35" s="5">
        <v>3</v>
      </c>
      <c r="F35" s="6">
        <v>104</v>
      </c>
      <c r="G35" s="5">
        <f t="shared" si="1"/>
        <v>1454</v>
      </c>
      <c r="H35" s="5">
        <v>0</v>
      </c>
      <c r="I35" s="6">
        <v>1454</v>
      </c>
      <c r="J35" s="7">
        <f t="shared" si="2"/>
        <v>-92.640990371389279</v>
      </c>
      <c r="K35" s="7" t="str">
        <f t="shared" si="2"/>
        <v>-</v>
      </c>
      <c r="L35" s="7">
        <f t="shared" si="2"/>
        <v>-92.847317744154054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38</v>
      </c>
      <c r="E36" s="5">
        <v>1</v>
      </c>
      <c r="F36" s="6">
        <v>37</v>
      </c>
      <c r="G36" s="5">
        <f t="shared" si="1"/>
        <v>247</v>
      </c>
      <c r="H36" s="5">
        <v>0</v>
      </c>
      <c r="I36" s="6">
        <v>247</v>
      </c>
      <c r="J36" s="7">
        <f t="shared" si="2"/>
        <v>-84.615384615384613</v>
      </c>
      <c r="K36" s="7" t="str">
        <f t="shared" si="2"/>
        <v>-</v>
      </c>
      <c r="L36" s="7">
        <f t="shared" si="2"/>
        <v>-85.020242914979761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108</v>
      </c>
      <c r="E37" s="5">
        <v>5</v>
      </c>
      <c r="F37" s="6">
        <v>103</v>
      </c>
      <c r="G37" s="5">
        <f t="shared" si="1"/>
        <v>1341</v>
      </c>
      <c r="H37" s="5">
        <v>7</v>
      </c>
      <c r="I37" s="6">
        <v>1334</v>
      </c>
      <c r="J37" s="7">
        <f t="shared" si="2"/>
        <v>-91.946308724832221</v>
      </c>
      <c r="K37" s="7">
        <f t="shared" si="2"/>
        <v>-28.571428571428569</v>
      </c>
      <c r="L37" s="7">
        <f t="shared" si="2"/>
        <v>-92.278860569715135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393</v>
      </c>
      <c r="E38" s="5">
        <v>3</v>
      </c>
      <c r="F38" s="6">
        <v>390</v>
      </c>
      <c r="G38" s="5">
        <f t="shared" si="1"/>
        <v>2462</v>
      </c>
      <c r="H38" s="5">
        <v>1</v>
      </c>
      <c r="I38" s="6">
        <v>2461</v>
      </c>
      <c r="J38" s="7">
        <f t="shared" si="2"/>
        <v>-84.037367993501221</v>
      </c>
      <c r="K38" s="7">
        <f t="shared" si="2"/>
        <v>200</v>
      </c>
      <c r="L38" s="7">
        <f t="shared" si="2"/>
        <v>-84.152783421373428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2141</v>
      </c>
      <c r="E39" s="5">
        <f t="shared" si="6"/>
        <v>6</v>
      </c>
      <c r="F39" s="5">
        <f t="shared" si="6"/>
        <v>2135</v>
      </c>
      <c r="G39" s="5">
        <f t="shared" si="6"/>
        <v>8194</v>
      </c>
      <c r="H39" s="5">
        <f t="shared" si="6"/>
        <v>7</v>
      </c>
      <c r="I39" s="5">
        <f t="shared" si="6"/>
        <v>8187</v>
      </c>
      <c r="J39" s="7">
        <f t="shared" si="2"/>
        <v>-73.871125213570906</v>
      </c>
      <c r="K39" s="7">
        <f t="shared" si="2"/>
        <v>-14.28571428571429</v>
      </c>
      <c r="L39" s="7">
        <f t="shared" si="2"/>
        <v>-73.92207157689019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7824</v>
      </c>
      <c r="E40" s="5">
        <v>163</v>
      </c>
      <c r="F40" s="6">
        <v>7661</v>
      </c>
      <c r="G40" s="5">
        <f t="shared" si="1"/>
        <v>51067</v>
      </c>
      <c r="H40" s="5">
        <v>125</v>
      </c>
      <c r="I40" s="6">
        <v>50942</v>
      </c>
      <c r="J40" s="7">
        <f t="shared" si="2"/>
        <v>-84.678951181780789</v>
      </c>
      <c r="K40" s="7">
        <f t="shared" si="2"/>
        <v>30.400000000000006</v>
      </c>
      <c r="L40" s="7">
        <f t="shared" si="2"/>
        <v>-84.961328569745987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263</v>
      </c>
      <c r="E41" s="5">
        <v>27</v>
      </c>
      <c r="F41" s="6">
        <v>236</v>
      </c>
      <c r="G41" s="5">
        <f t="shared" si="1"/>
        <v>18535</v>
      </c>
      <c r="H41" s="5">
        <v>86</v>
      </c>
      <c r="I41" s="6">
        <v>18449</v>
      </c>
      <c r="J41" s="7">
        <f t="shared" si="2"/>
        <v>-98.58106285405988</v>
      </c>
      <c r="K41" s="7">
        <f t="shared" si="2"/>
        <v>-68.604651162790702</v>
      </c>
      <c r="L41" s="7">
        <f t="shared" si="2"/>
        <v>-98.720797875223582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77</v>
      </c>
      <c r="E42" s="5">
        <v>6</v>
      </c>
      <c r="F42" s="6">
        <v>71</v>
      </c>
      <c r="G42" s="5">
        <f t="shared" si="1"/>
        <v>2991</v>
      </c>
      <c r="H42" s="5">
        <v>13</v>
      </c>
      <c r="I42" s="6">
        <v>2978</v>
      </c>
      <c r="J42" s="7">
        <f t="shared" si="2"/>
        <v>-97.4256101638248</v>
      </c>
      <c r="K42" s="7">
        <f t="shared" si="2"/>
        <v>-53.846153846153847</v>
      </c>
      <c r="L42" s="7">
        <f t="shared" si="2"/>
        <v>-97.615849563465417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306</v>
      </c>
      <c r="E43" s="5">
        <f t="shared" si="7"/>
        <v>1</v>
      </c>
      <c r="F43" s="5">
        <f t="shared" si="7"/>
        <v>305</v>
      </c>
      <c r="G43" s="5">
        <f t="shared" si="7"/>
        <v>340</v>
      </c>
      <c r="H43" s="5">
        <f t="shared" si="7"/>
        <v>8</v>
      </c>
      <c r="I43" s="5">
        <f t="shared" si="7"/>
        <v>332</v>
      </c>
      <c r="J43" s="7">
        <f t="shared" si="2"/>
        <v>-9.9999999999999982</v>
      </c>
      <c r="K43" s="7">
        <f t="shared" si="2"/>
        <v>-87.5</v>
      </c>
      <c r="L43" s="7">
        <f t="shared" si="2"/>
        <v>-8.1325301204819294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646</v>
      </c>
      <c r="E44" s="5">
        <v>34</v>
      </c>
      <c r="F44" s="6">
        <v>612</v>
      </c>
      <c r="G44" s="5">
        <f t="shared" si="1"/>
        <v>21866</v>
      </c>
      <c r="H44" s="5">
        <v>107</v>
      </c>
      <c r="I44" s="6">
        <v>21759</v>
      </c>
      <c r="J44" s="7">
        <f t="shared" si="2"/>
        <v>-97.04564163541572</v>
      </c>
      <c r="K44" s="7">
        <f t="shared" si="2"/>
        <v>-68.224299065420553</v>
      </c>
      <c r="L44" s="7">
        <f t="shared" si="2"/>
        <v>-97.187370743140761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168</v>
      </c>
      <c r="E45" s="5">
        <v>5</v>
      </c>
      <c r="F45" s="6">
        <v>163</v>
      </c>
      <c r="G45" s="5">
        <f t="shared" si="1"/>
        <v>1032</v>
      </c>
      <c r="H45" s="5">
        <v>14</v>
      </c>
      <c r="I45" s="6">
        <v>1018</v>
      </c>
      <c r="J45" s="7">
        <f t="shared" si="2"/>
        <v>-83.720930232558132</v>
      </c>
      <c r="K45" s="7">
        <f t="shared" si="2"/>
        <v>-64.285714285714278</v>
      </c>
      <c r="L45" s="7">
        <f t="shared" si="2"/>
        <v>-83.988212180746572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229</v>
      </c>
      <c r="E46" s="5">
        <f t="shared" si="8"/>
        <v>4</v>
      </c>
      <c r="F46" s="5">
        <f t="shared" si="8"/>
        <v>225</v>
      </c>
      <c r="G46" s="5">
        <f t="shared" si="8"/>
        <v>956</v>
      </c>
      <c r="H46" s="5">
        <f t="shared" si="8"/>
        <v>8</v>
      </c>
      <c r="I46" s="5">
        <f t="shared" si="8"/>
        <v>948</v>
      </c>
      <c r="J46" s="7">
        <f t="shared" si="2"/>
        <v>-76.046025104602506</v>
      </c>
      <c r="K46" s="7">
        <f t="shared" si="2"/>
        <v>-50</v>
      </c>
      <c r="L46" s="7">
        <f t="shared" si="2"/>
        <v>-76.265822784810126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397</v>
      </c>
      <c r="E47" s="5">
        <v>9</v>
      </c>
      <c r="F47" s="6">
        <v>388</v>
      </c>
      <c r="G47" s="5">
        <f t="shared" si="1"/>
        <v>1988</v>
      </c>
      <c r="H47" s="5">
        <v>22</v>
      </c>
      <c r="I47" s="6">
        <v>1966</v>
      </c>
      <c r="J47" s="7">
        <f t="shared" si="2"/>
        <v>-80.030181086519121</v>
      </c>
      <c r="K47" s="7">
        <f t="shared" si="2"/>
        <v>-59.090909090909079</v>
      </c>
      <c r="L47" s="7">
        <f t="shared" si="2"/>
        <v>-80.264496439471003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339</v>
      </c>
      <c r="E48" s="5">
        <v>130</v>
      </c>
      <c r="F48" s="12">
        <v>209</v>
      </c>
      <c r="G48" s="5">
        <f t="shared" si="1"/>
        <v>2220</v>
      </c>
      <c r="H48" s="13">
        <v>184</v>
      </c>
      <c r="I48" s="12">
        <v>2036</v>
      </c>
      <c r="J48" s="14">
        <f t="shared" si="2"/>
        <v>-84.729729729729726</v>
      </c>
      <c r="K48" s="14">
        <f t="shared" si="2"/>
        <v>-29.34782608695652</v>
      </c>
      <c r="L48" s="14">
        <f t="shared" si="2"/>
        <v>-89.734774066797641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77215</v>
      </c>
      <c r="E49" s="5">
        <f t="shared" ref="E49:I49" si="9">E19+E26+E40+E44+E47+E48</f>
        <v>10700</v>
      </c>
      <c r="F49" s="5">
        <f t="shared" si="9"/>
        <v>66515</v>
      </c>
      <c r="G49" s="5">
        <f t="shared" si="9"/>
        <v>1261886</v>
      </c>
      <c r="H49" s="5">
        <f t="shared" si="9"/>
        <v>258372</v>
      </c>
      <c r="I49" s="5">
        <f t="shared" si="9"/>
        <v>1003514</v>
      </c>
      <c r="J49" s="7">
        <f t="shared" si="2"/>
        <v>-93.880984494637389</v>
      </c>
      <c r="K49" s="7">
        <f t="shared" si="2"/>
        <v>-95.858684377564131</v>
      </c>
      <c r="L49" s="7">
        <f t="shared" si="2"/>
        <v>-93.371791524582619</v>
      </c>
      <c r="M49" s="8" t="s">
        <v>60</v>
      </c>
    </row>
    <row r="51" spans="1:13" ht="62.45" customHeight="1" x14ac:dyDescent="0.25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2018-08-24T04:06:30Z</cp:lastPrinted>
  <dcterms:created xsi:type="dcterms:W3CDTF">2018-08-16T04:21:57Z</dcterms:created>
  <dcterms:modified xsi:type="dcterms:W3CDTF">2021-07-16T02:46:39Z</dcterms:modified>
</cp:coreProperties>
</file>