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<sst xmlns="http://schemas.openxmlformats.org/spreadsheetml/2006/main" count="113" uniqueCount="62">
  <si>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</si>
  <si>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</si>
  <si>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</si>
  <si>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</si>
  <si>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</si>
  <si>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</si>
  <si>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</si>
  <si>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</si>
  <si>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</si>
  <si>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</si>
  <si>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</si>
  <si>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</si>
  <si>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</si>
  <si>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</si>
  <si>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</si>
  <si>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</si>
  <si>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</si>
  <si>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</si>
  <si>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</si>
  <si>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</si>
  <si>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</si>
  <si>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</si>
  <si>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</si>
  <si>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</si>
  <si>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</si>
  <si>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</si>
  <si>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</si>
  <si>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</si>
  <si>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</si>
  <si>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</si>
  <si>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</si>
  <si>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</si>
  <si>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</si>
  <si>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</si>
  <si>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</si>
  <si>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</si>
  <si>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</si>
  <si>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</si>
  <si>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</si>
  <si>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</si>
  <si>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</si>
  <si>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</si>
  <si>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</si>
  <si>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</si>
  <si>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</si>
  <si>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</si>
  <si>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</si>
  <si>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</si>
  <si>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</si>
  <si>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</si>
  <si>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</si>
  <si>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</si>
  <si>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</si>
  <si>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</si>
  <si>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</si>
  <si>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</si>
  <si>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</si>
  <si>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110年1至5月來臺旅客人次及成長率－按居住地分
Table 1-2 Visitor Arrivals by Residence,
January-May,2021</t>
  </si>
  <si>
    <t>110年1至5月 Jan.-May., 2021</t>
  </si>
  <si>
    <t>109年1至5月 Jan.-May.,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</si>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</sst>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3226.0</v>
      </c>
      <c r="E4" s="5" t="n">
        <v>3179.0</v>
      </c>
      <c r="F4" s="6" t="n">
        <v>47.0</v>
      </c>
      <c r="G4" s="5" t="n">
        <f>H4+I4</f>
        <v>168073.0</v>
      </c>
      <c r="H4" s="5" t="n">
        <v>157855.0</v>
      </c>
      <c r="I4" s="6" t="n">
        <v>10218.0</v>
      </c>
      <c r="J4" s="7" t="n">
        <f>IF(G4=0,"-",((D4/G4)-1)*100)</f>
        <v>-98.08059593152976</v>
      </c>
      <c r="K4" s="7" t="n">
        <f>IF(H4=0,"-",((E4/H4)-1)*100)</f>
        <v>-97.98612650850464</v>
      </c>
      <c r="L4" s="7" t="n">
        <f>IF(I4=0,"-",((F4/I4)-1)*100)</f>
        <v>-99.54002740262283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4903.0</v>
      </c>
      <c r="E5" s="5" t="n">
        <v>4888.0</v>
      </c>
      <c r="F5" s="6" t="n">
        <v>15.0</v>
      </c>
      <c r="G5" s="5" t="n">
        <f ref="G5:G48" si="1" t="shared">H5+I5</f>
        <v>99193.0</v>
      </c>
      <c r="H5" s="5" t="n">
        <v>95686.0</v>
      </c>
      <c r="I5" s="6" t="n">
        <v>3507.0</v>
      </c>
      <c r="J5" s="7" t="n">
        <f ref="J5:L49" si="2" t="shared">IF(G5=0,"-",((D5/G5)-1)*100)</f>
        <v>-95.05711088484067</v>
      </c>
      <c r="K5" s="7" t="n">
        <f si="2" t="shared"/>
        <v>-94.89162468908722</v>
      </c>
      <c r="L5" s="7" t="n">
        <f si="2" t="shared"/>
        <v>-99.57228400342173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5020.0</v>
      </c>
      <c r="E6" s="5" t="n">
        <v>70.0</v>
      </c>
      <c r="F6" s="6" t="n">
        <v>4950.0</v>
      </c>
      <c r="G6" s="5" t="n">
        <f si="1" t="shared"/>
        <v>262855.0</v>
      </c>
      <c r="H6" s="5" t="n">
        <v>296.0</v>
      </c>
      <c r="I6" s="6" t="n">
        <v>262559.0</v>
      </c>
      <c r="J6" s="7" t="n">
        <f si="2" t="shared"/>
        <v>-98.09020182229746</v>
      </c>
      <c r="K6" s="7" t="n">
        <f si="2" t="shared"/>
        <v>-76.35135135135135</v>
      </c>
      <c r="L6" s="7" t="n">
        <f si="2" t="shared"/>
        <v>-98.11470945577946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1563.0</v>
      </c>
      <c r="E7" s="5" t="n">
        <v>45.0</v>
      </c>
      <c r="F7" s="6" t="n">
        <v>1518.0</v>
      </c>
      <c r="G7" s="5" t="n">
        <f si="1" t="shared"/>
        <v>176338.0</v>
      </c>
      <c r="H7" s="5" t="n">
        <v>529.0</v>
      </c>
      <c r="I7" s="6" t="n">
        <v>175809.0</v>
      </c>
      <c r="J7" s="7" t="n">
        <f si="2" t="shared"/>
        <v>-99.11363404371151</v>
      </c>
      <c r="K7" s="7" t="n">
        <f si="2" t="shared"/>
        <v>-91.49338374291115</v>
      </c>
      <c r="L7" s="7" t="n">
        <f si="2" t="shared"/>
        <v>-99.13656297459174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894.0</v>
      </c>
      <c r="E8" s="5" t="n">
        <v>2.0</v>
      </c>
      <c r="F8" s="6" t="n">
        <v>892.0</v>
      </c>
      <c r="G8" s="5" t="n">
        <f si="1" t="shared"/>
        <v>5744.0</v>
      </c>
      <c r="H8" s="5" t="n">
        <v>1.0</v>
      </c>
      <c r="I8" s="6" t="n">
        <v>5743.0</v>
      </c>
      <c r="J8" s="7" t="n">
        <f si="2" t="shared"/>
        <v>-84.43593314763231</v>
      </c>
      <c r="K8" s="7" t="n">
        <f si="2" t="shared"/>
        <v>100.0</v>
      </c>
      <c r="L8" s="7" t="n">
        <f si="2" t="shared"/>
        <v>-84.46804805850601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318.0</v>
      </c>
      <c r="E9" s="5" t="n">
        <v>5.0</v>
      </c>
      <c r="F9" s="6" t="n">
        <v>313.0</v>
      </c>
      <c r="G9" s="5" t="n">
        <f si="1" t="shared"/>
        <v>2312.0</v>
      </c>
      <c r="H9" s="5" t="n">
        <v>18.0</v>
      </c>
      <c r="I9" s="6" t="n">
        <v>2294.0</v>
      </c>
      <c r="J9" s="7" t="n">
        <f si="2" t="shared"/>
        <v>-86.24567474048443</v>
      </c>
      <c r="K9" s="7" t="n">
        <f si="2" t="shared"/>
        <v>-72.22222222222221</v>
      </c>
      <c r="L9" s="7" t="n">
        <f si="2" t="shared"/>
        <v>-86.35571054925893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2544.0</v>
      </c>
      <c r="E10" s="5" t="n">
        <v>14.0</v>
      </c>
      <c r="F10" s="6" t="n">
        <v>2530.0</v>
      </c>
      <c r="G10" s="5" t="n">
        <f si="1" t="shared"/>
        <v>68215.0</v>
      </c>
      <c r="H10" s="5" t="n">
        <v>156.0</v>
      </c>
      <c r="I10" s="6" t="n">
        <v>68059.0</v>
      </c>
      <c r="J10" s="7" t="n">
        <f si="2" t="shared"/>
        <v>-96.27061496738254</v>
      </c>
      <c r="K10" s="7" t="n">
        <f si="2" t="shared"/>
        <v>-91.02564102564102</v>
      </c>
      <c r="L10" s="7" t="n">
        <f si="2" t="shared"/>
        <v>-96.28263712367212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1096.0</v>
      </c>
      <c r="E11" s="5" t="n">
        <v>24.0</v>
      </c>
      <c r="F11" s="6" t="n">
        <v>1072.0</v>
      </c>
      <c r="G11" s="5" t="n">
        <f si="1" t="shared"/>
        <v>48677.0</v>
      </c>
      <c r="H11" s="5" t="n">
        <v>53.0</v>
      </c>
      <c r="I11" s="6" t="n">
        <v>48624.0</v>
      </c>
      <c r="J11" s="7" t="n">
        <f si="2" t="shared"/>
        <v>-97.7484232799885</v>
      </c>
      <c r="K11" s="7" t="n">
        <f si="2" t="shared"/>
        <v>-54.71698113207547</v>
      </c>
      <c r="L11" s="7" t="n">
        <f si="2" t="shared"/>
        <v>-97.79532741033235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5312.0</v>
      </c>
      <c r="E12" s="5" t="n">
        <v>29.0</v>
      </c>
      <c r="F12" s="6" t="n">
        <v>5283.0</v>
      </c>
      <c r="G12" s="5" t="n">
        <f si="1" t="shared"/>
        <v>40907.0</v>
      </c>
      <c r="H12" s="5" t="n">
        <v>93.0</v>
      </c>
      <c r="I12" s="6" t="n">
        <v>40814.0</v>
      </c>
      <c r="J12" s="7" t="n">
        <f si="2" t="shared"/>
        <v>-87.01444740508958</v>
      </c>
      <c r="K12" s="7" t="n">
        <f si="2" t="shared"/>
        <v>-68.81720430107528</v>
      </c>
      <c r="L12" s="7" t="n">
        <f si="2" t="shared"/>
        <v>-87.05591218699466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6190.0</v>
      </c>
      <c r="E13" s="5" t="n">
        <v>34.0</v>
      </c>
      <c r="F13" s="6" t="n">
        <v>6156.0</v>
      </c>
      <c r="G13" s="5" t="n">
        <f si="1" t="shared"/>
        <v>69625.0</v>
      </c>
      <c r="H13" s="5" t="n">
        <v>334.0</v>
      </c>
      <c r="I13" s="6" t="n">
        <v>69291.0</v>
      </c>
      <c r="J13" s="7" t="n">
        <f si="2" t="shared"/>
        <v>-91.10951526032316</v>
      </c>
      <c r="K13" s="7" t="n">
        <f si="2" t="shared"/>
        <v>-89.82035928143712</v>
      </c>
      <c r="L13" s="7" t="n">
        <f si="2" t="shared"/>
        <v>-91.11572931549551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6044.0</v>
      </c>
      <c r="E14" s="5" t="n">
        <v>11.0</v>
      </c>
      <c r="F14" s="6" t="n">
        <v>6033.0</v>
      </c>
      <c r="G14" s="5" t="n">
        <f si="1" t="shared"/>
        <v>55624.0</v>
      </c>
      <c r="H14" s="5" t="n">
        <v>49.0</v>
      </c>
      <c r="I14" s="6" t="n">
        <v>55575.0</v>
      </c>
      <c r="J14" s="7" t="n">
        <f si="2" t="shared"/>
        <v>-89.13418668200777</v>
      </c>
      <c r="K14" s="7" t="n">
        <f si="2" t="shared"/>
        <v>-77.55102040816327</v>
      </c>
      <c r="L14" s="7" t="n">
        <f si="2" t="shared"/>
        <v>-89.14439946018892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21815.0</v>
      </c>
      <c r="E15" s="5" t="n">
        <v>35.0</v>
      </c>
      <c r="F15" s="6" t="n">
        <v>21780.0</v>
      </c>
      <c r="G15" s="5" t="n">
        <f si="1" t="shared"/>
        <v>79043.0</v>
      </c>
      <c r="H15" s="5" t="n">
        <v>692.0</v>
      </c>
      <c r="I15" s="6" t="n">
        <v>78351.0</v>
      </c>
      <c r="J15" s="7" t="n">
        <f si="2" t="shared"/>
        <v>-72.40109813645736</v>
      </c>
      <c r="K15" s="7" t="n">
        <f si="2" t="shared"/>
        <v>-94.94219653179191</v>
      </c>
      <c r="L15" s="7" t="n">
        <f si="2" t="shared"/>
        <v>-72.2020140138607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554.0</v>
      </c>
      <c r="E16" s="5" t="n">
        <f si="3" t="shared"/>
        <v>22.0</v>
      </c>
      <c r="F16" s="5" t="n">
        <f si="3" t="shared"/>
        <v>532.0</v>
      </c>
      <c r="G16" s="5" t="n">
        <f si="3" t="shared"/>
        <v>3712.0</v>
      </c>
      <c r="H16" s="5" t="n">
        <f si="3" t="shared"/>
        <v>49.0</v>
      </c>
      <c r="I16" s="5" t="n">
        <f si="3" t="shared"/>
        <v>3663.0</v>
      </c>
      <c r="J16" s="7" t="n">
        <f si="2" t="shared"/>
        <v>-85.07543103448276</v>
      </c>
      <c r="K16" s="7" t="n">
        <f si="2" t="shared"/>
        <v>-55.10204081632652</v>
      </c>
      <c r="L16" s="7" t="n">
        <f si="2" t="shared"/>
        <v>-85.47638547638547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43555.0</v>
      </c>
      <c r="E17" s="5" t="n">
        <v>169.0</v>
      </c>
      <c r="F17" s="6" t="n">
        <v>43386.0</v>
      </c>
      <c r="G17" s="5" t="n">
        <f si="1" t="shared"/>
        <v>365803.0</v>
      </c>
      <c r="H17" s="5" t="n">
        <v>1426.0</v>
      </c>
      <c r="I17" s="6" t="n">
        <v>364377.0</v>
      </c>
      <c r="J17" s="7" t="n">
        <f si="2" t="shared"/>
        <v>-88.09331798809743</v>
      </c>
      <c r="K17" s="7" t="n">
        <f si="2" t="shared"/>
        <v>-88.14866760168303</v>
      </c>
      <c r="L17" s="7" t="n">
        <f si="2" t="shared"/>
        <v>-88.0931013757729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296.0</v>
      </c>
      <c r="E18" s="5" t="n">
        <f si="4" t="shared"/>
        <v>0.0</v>
      </c>
      <c r="F18" s="5" t="n">
        <f si="4" t="shared"/>
        <v>296.0</v>
      </c>
      <c r="G18" s="5" t="n">
        <f si="4" t="shared"/>
        <v>1604.0</v>
      </c>
      <c r="H18" s="5" t="n">
        <f si="4" t="shared"/>
        <v>5.0</v>
      </c>
      <c r="I18" s="5" t="n">
        <f si="4" t="shared"/>
        <v>1599.0</v>
      </c>
      <c r="J18" s="7" t="n">
        <f si="2" t="shared"/>
        <v>-81.54613466334165</v>
      </c>
      <c r="K18" s="7" t="n">
        <f si="2" t="shared"/>
        <v>-100.0</v>
      </c>
      <c r="L18" s="7" t="n">
        <f si="2" t="shared"/>
        <v>-81.48843026891808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59775.0</v>
      </c>
      <c r="E19" s="5" t="n">
        <v>8358.0</v>
      </c>
      <c r="F19" s="6" t="n">
        <v>51417.0</v>
      </c>
      <c r="G19" s="5" t="n">
        <f si="1" t="shared"/>
        <v>1081922.0</v>
      </c>
      <c r="H19" s="5" t="n">
        <v>255816.0</v>
      </c>
      <c r="I19" s="6" t="n">
        <v>826106.0</v>
      </c>
      <c r="J19" s="7" t="n">
        <f si="2" t="shared"/>
        <v>-94.47511003565876</v>
      </c>
      <c r="K19" s="7" t="n">
        <f si="2" t="shared"/>
        <v>-96.73280795571817</v>
      </c>
      <c r="L19" s="7" t="n">
        <f si="2" t="shared"/>
        <v>-93.77598032213784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525.0</v>
      </c>
      <c r="E20" s="5" t="n">
        <v>52.0</v>
      </c>
      <c r="F20" s="6" t="n">
        <v>473.0</v>
      </c>
      <c r="G20" s="5" t="n">
        <f si="1" t="shared"/>
        <v>17868.0</v>
      </c>
      <c r="H20" s="5" t="n">
        <v>93.0</v>
      </c>
      <c r="I20" s="6" t="n">
        <v>17775.0</v>
      </c>
      <c r="J20" s="7" t="n">
        <f si="2" t="shared"/>
        <v>-97.06178643384821</v>
      </c>
      <c r="K20" s="7" t="n">
        <f si="2" t="shared"/>
        <v>-44.08602150537635</v>
      </c>
      <c r="L20" s="7" t="n">
        <f si="2" t="shared"/>
        <v>-97.33895921237693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5072.0</v>
      </c>
      <c r="E21" s="5" t="n">
        <v>1025.0</v>
      </c>
      <c r="F21" s="6" t="n">
        <v>4047.0</v>
      </c>
      <c r="G21" s="5" t="n">
        <f si="1" t="shared"/>
        <v>74884.0</v>
      </c>
      <c r="H21" s="5" t="n">
        <v>753.0</v>
      </c>
      <c r="I21" s="6" t="n">
        <v>74131.0</v>
      </c>
      <c r="J21" s="7" t="n">
        <f si="2" t="shared"/>
        <v>-93.22685753966134</v>
      </c>
      <c r="K21" s="7" t="n">
        <f si="2" t="shared"/>
        <v>36.12217795484727</v>
      </c>
      <c r="L21" s="7" t="n">
        <f si="2" t="shared"/>
        <v>-94.54074543713156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88.0</v>
      </c>
      <c r="E22" s="5" t="n">
        <v>3.0</v>
      </c>
      <c r="F22" s="6" t="n">
        <v>85.0</v>
      </c>
      <c r="G22" s="5" t="n">
        <f si="1" t="shared"/>
        <v>490.0</v>
      </c>
      <c r="H22" s="5" t="n">
        <v>2.0</v>
      </c>
      <c r="I22" s="6" t="n">
        <v>488.0</v>
      </c>
      <c r="J22" s="7" t="n">
        <f si="2" t="shared"/>
        <v>-82.04081632653062</v>
      </c>
      <c r="K22" s="7" t="n">
        <f si="2" t="shared"/>
        <v>50.0</v>
      </c>
      <c r="L22" s="7" t="n">
        <f si="2" t="shared"/>
        <v>-82.58196721311475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91.0</v>
      </c>
      <c r="E23" s="5" t="n">
        <v>22.0</v>
      </c>
      <c r="F23" s="6" t="n">
        <v>69.0</v>
      </c>
      <c r="G23" s="5" t="n">
        <f si="1" t="shared"/>
        <v>655.0</v>
      </c>
      <c r="H23" s="5" t="n">
        <v>50.0</v>
      </c>
      <c r="I23" s="6" t="n">
        <v>605.0</v>
      </c>
      <c r="J23" s="7" t="n">
        <f si="2" t="shared"/>
        <v>-86.10687022900764</v>
      </c>
      <c r="K23" s="7" t="n">
        <f si="2" t="shared"/>
        <v>-56.00000000000001</v>
      </c>
      <c r="L23" s="7" t="n">
        <f si="2" t="shared"/>
        <v>-88.59504132231405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26.0</v>
      </c>
      <c r="E24" s="5" t="n">
        <v>13.0</v>
      </c>
      <c r="F24" s="6" t="n">
        <v>13.0</v>
      </c>
      <c r="G24" s="5" t="n">
        <f si="1" t="shared"/>
        <v>249.0</v>
      </c>
      <c r="H24" s="5" t="n">
        <v>47.0</v>
      </c>
      <c r="I24" s="6" t="n">
        <v>202.0</v>
      </c>
      <c r="J24" s="7" t="n">
        <f si="2" t="shared"/>
        <v>-89.5582329317269</v>
      </c>
      <c r="K24" s="7" t="n">
        <f si="2" t="shared"/>
        <v>-72.34042553191489</v>
      </c>
      <c r="L24" s="7" t="n">
        <f si="2" t="shared"/>
        <v>-93.56435643564356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347.0</v>
      </c>
      <c r="E25" s="5" t="n">
        <f si="5" t="shared"/>
        <v>14.0</v>
      </c>
      <c r="F25" s="5" t="n">
        <f si="5" t="shared"/>
        <v>333.0</v>
      </c>
      <c r="G25" s="5" t="n">
        <f si="5" t="shared"/>
        <v>2176.0</v>
      </c>
      <c r="H25" s="5" t="n">
        <f si="5" t="shared"/>
        <v>39.0</v>
      </c>
      <c r="I25" s="5" t="n">
        <f si="5" t="shared"/>
        <v>2137.0</v>
      </c>
      <c r="J25" s="7" t="n">
        <f si="2" t="shared"/>
        <v>-84.05330882352942</v>
      </c>
      <c r="K25" s="7" t="n">
        <f si="2" t="shared"/>
        <v>-64.1025641025641</v>
      </c>
      <c r="L25" s="7" t="n">
        <f si="2" t="shared"/>
        <v>-84.41740758072063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6149.0</v>
      </c>
      <c r="E26" s="5" t="n">
        <v>1129.0</v>
      </c>
      <c r="F26" s="6" t="n">
        <v>5020.0</v>
      </c>
      <c r="G26" s="5" t="n">
        <f si="1" t="shared"/>
        <v>96322.0</v>
      </c>
      <c r="H26" s="5" t="n">
        <v>984.0</v>
      </c>
      <c r="I26" s="6" t="n">
        <v>95338.0</v>
      </c>
      <c r="J26" s="7" t="n">
        <f si="2" t="shared"/>
        <v>-93.61620398247544</v>
      </c>
      <c r="K26" s="7" t="n">
        <f si="2" t="shared"/>
        <v>14.735772357723587</v>
      </c>
      <c r="L26" s="7" t="n">
        <f si="2" t="shared"/>
        <v>-94.73452348486437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359.0</v>
      </c>
      <c r="E27" s="5" t="n">
        <v>5.0</v>
      </c>
      <c r="F27" s="6" t="n">
        <v>354.0</v>
      </c>
      <c r="G27" s="5" t="n">
        <f si="1" t="shared"/>
        <v>1183.0</v>
      </c>
      <c r="H27" s="5" t="n">
        <v>5.0</v>
      </c>
      <c r="I27" s="6" t="n">
        <v>1178.0</v>
      </c>
      <c r="J27" s="7" t="n">
        <f si="2" t="shared"/>
        <v>-69.65342349957734</v>
      </c>
      <c r="K27" s="7" t="n">
        <f si="2" t="shared"/>
        <v>0.0</v>
      </c>
      <c r="L27" s="7" t="n">
        <f si="2" t="shared"/>
        <v>-69.9490662139219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658.0</v>
      </c>
      <c r="E28" s="5" t="n">
        <v>32.0</v>
      </c>
      <c r="F28" s="6" t="n">
        <v>626.0</v>
      </c>
      <c r="G28" s="5" t="n">
        <f si="1" t="shared"/>
        <v>8063.0</v>
      </c>
      <c r="H28" s="5" t="n">
        <v>22.0</v>
      </c>
      <c r="I28" s="6" t="n">
        <v>8041.0</v>
      </c>
      <c r="J28" s="7" t="n">
        <f si="2" t="shared"/>
        <v>-91.839265781967</v>
      </c>
      <c r="K28" s="7" t="n">
        <f si="2" t="shared"/>
        <v>45.45454545454546</v>
      </c>
      <c r="L28" s="7" t="n">
        <f si="2" t="shared"/>
        <v>-92.2148986444472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909.0</v>
      </c>
      <c r="E29" s="5" t="n">
        <v>35.0</v>
      </c>
      <c r="F29" s="6" t="n">
        <v>874.0</v>
      </c>
      <c r="G29" s="5" t="n">
        <f si="1" t="shared"/>
        <v>8294.0</v>
      </c>
      <c r="H29" s="5" t="n">
        <v>22.0</v>
      </c>
      <c r="I29" s="6" t="n">
        <v>8272.0</v>
      </c>
      <c r="J29" s="7" t="n">
        <f si="2" t="shared"/>
        <v>-89.04027007475284</v>
      </c>
      <c r="K29" s="7" t="n">
        <f si="2" t="shared"/>
        <v>59.09090909090908</v>
      </c>
      <c r="L29" s="7" t="n">
        <f si="2" t="shared"/>
        <v>-89.43423597678917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240.0</v>
      </c>
      <c r="E30" s="5" t="n">
        <v>3.0</v>
      </c>
      <c r="F30" s="6" t="n">
        <v>237.0</v>
      </c>
      <c r="G30" s="5" t="n">
        <f si="1" t="shared"/>
        <v>1984.0</v>
      </c>
      <c r="H30" s="5" t="n">
        <v>8.0</v>
      </c>
      <c r="I30" s="6" t="n">
        <v>1976.0</v>
      </c>
      <c r="J30" s="7" t="n">
        <f si="2" t="shared"/>
        <v>-87.90322580645162</v>
      </c>
      <c r="K30" s="7" t="n">
        <f si="2" t="shared"/>
        <v>-62.5</v>
      </c>
      <c r="L30" s="7" t="n">
        <f si="2" t="shared"/>
        <v>-88.00607287449392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969.0</v>
      </c>
      <c r="E31" s="5" t="n">
        <v>6.0</v>
      </c>
      <c r="F31" s="6" t="n">
        <v>963.0</v>
      </c>
      <c r="G31" s="5" t="n">
        <f si="1" t="shared"/>
        <v>4212.0</v>
      </c>
      <c r="H31" s="5" t="n">
        <v>4.0</v>
      </c>
      <c r="I31" s="6" t="n">
        <v>4208.0</v>
      </c>
      <c r="J31" s="7" t="n">
        <f si="2" t="shared"/>
        <v>-76.99430199430199</v>
      </c>
      <c r="K31" s="7" t="n">
        <f si="2" t="shared"/>
        <v>50.0</v>
      </c>
      <c r="L31" s="7" t="n">
        <f si="2" t="shared"/>
        <v>-77.11501901140684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87.0</v>
      </c>
      <c r="E32" s="5" t="n">
        <v>12.0</v>
      </c>
      <c r="F32" s="6" t="n">
        <v>75.0</v>
      </c>
      <c r="G32" s="5" t="n">
        <f si="1" t="shared"/>
        <v>1360.0</v>
      </c>
      <c r="H32" s="5" t="n">
        <v>6.0</v>
      </c>
      <c r="I32" s="6" t="n">
        <v>1354.0</v>
      </c>
      <c r="J32" s="7" t="n">
        <f si="2" t="shared"/>
        <v>-93.6029411764706</v>
      </c>
      <c r="K32" s="7" t="n">
        <f si="2" t="shared"/>
        <v>100.0</v>
      </c>
      <c r="L32" s="7" t="n">
        <f si="2" t="shared"/>
        <v>-94.46085672082718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165.0</v>
      </c>
      <c r="E33" s="5" t="n">
        <v>3.0</v>
      </c>
      <c r="F33" s="6" t="n">
        <v>162.0</v>
      </c>
      <c r="G33" s="5" t="n">
        <f si="1" t="shared"/>
        <v>1769.0</v>
      </c>
      <c r="H33" s="5" t="n">
        <v>8.0</v>
      </c>
      <c r="I33" s="6" t="n">
        <v>1761.0</v>
      </c>
      <c r="J33" s="7" t="n">
        <f si="2" t="shared"/>
        <v>-90.67269643866591</v>
      </c>
      <c r="K33" s="7" t="n">
        <f si="2" t="shared"/>
        <v>-62.5</v>
      </c>
      <c r="L33" s="7" t="n">
        <f si="2" t="shared"/>
        <v>-90.80068143100512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1328.0</v>
      </c>
      <c r="E34" s="5" t="n">
        <v>34.0</v>
      </c>
      <c r="F34" s="6" t="n">
        <v>1294.0</v>
      </c>
      <c r="G34" s="5" t="n">
        <f si="1" t="shared"/>
        <v>9973.0</v>
      </c>
      <c r="H34" s="5" t="n">
        <v>20.0</v>
      </c>
      <c r="I34" s="6" t="n">
        <v>9953.0</v>
      </c>
      <c r="J34" s="7" t="n">
        <f si="2" t="shared"/>
        <v>-86.6840469267021</v>
      </c>
      <c r="K34" s="7" t="n">
        <f si="2" t="shared"/>
        <v>70.0</v>
      </c>
      <c r="L34" s="7" t="n">
        <f si="2" t="shared"/>
        <v>-86.99889480558626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103.0</v>
      </c>
      <c r="E35" s="5" t="n">
        <v>2.0</v>
      </c>
      <c r="F35" s="6" t="n">
        <v>101.0</v>
      </c>
      <c r="G35" s="5" t="n">
        <f si="1" t="shared"/>
        <v>1442.0</v>
      </c>
      <c r="H35" s="5" t="n">
        <v>0.0</v>
      </c>
      <c r="I35" s="6" t="n">
        <v>1442.0</v>
      </c>
      <c r="J35" s="7" t="n">
        <f si="2" t="shared"/>
        <v>-92.85714285714286</v>
      </c>
      <c r="K35" s="7" t="str">
        <f si="2" t="shared"/>
        <v>-</v>
      </c>
      <c r="L35" s="7" t="n">
        <f si="2" t="shared"/>
        <v>-92.99583911234397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35.0</v>
      </c>
      <c r="E36" s="5" t="n">
        <v>1.0</v>
      </c>
      <c r="F36" s="6" t="n">
        <v>34.0</v>
      </c>
      <c r="G36" s="5" t="n">
        <f si="1" t="shared"/>
        <v>242.0</v>
      </c>
      <c r="H36" s="5" t="n">
        <v>0.0</v>
      </c>
      <c r="I36" s="6" t="n">
        <v>242.0</v>
      </c>
      <c r="J36" s="7" t="n">
        <f si="2" t="shared"/>
        <v>-85.53719008264463</v>
      </c>
      <c r="K36" s="7" t="str">
        <f si="2" t="shared"/>
        <v>-</v>
      </c>
      <c r="L36" s="7" t="n">
        <f si="2" t="shared"/>
        <v>-85.9504132231405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104.0</v>
      </c>
      <c r="E37" s="5" t="n">
        <v>2.0</v>
      </c>
      <c r="F37" s="6" t="n">
        <v>102.0</v>
      </c>
      <c r="G37" s="5" t="n">
        <f si="1" t="shared"/>
        <v>1334.0</v>
      </c>
      <c r="H37" s="5" t="n">
        <v>7.0</v>
      </c>
      <c r="I37" s="6" t="n">
        <v>1327.0</v>
      </c>
      <c r="J37" s="7" t="n">
        <f si="2" t="shared"/>
        <v>-92.20389805097452</v>
      </c>
      <c r="K37" s="7" t="n">
        <f si="2" t="shared"/>
        <v>-71.42857142857143</v>
      </c>
      <c r="L37" s="7" t="n">
        <f si="2" t="shared"/>
        <v>-92.31348907309722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368.0</v>
      </c>
      <c r="E38" s="5" t="n">
        <v>3.0</v>
      </c>
      <c r="F38" s="6" t="n">
        <v>365.0</v>
      </c>
      <c r="G38" s="5" t="n">
        <f si="1" t="shared"/>
        <v>2450.0</v>
      </c>
      <c r="H38" s="5" t="n">
        <v>1.0</v>
      </c>
      <c r="I38" s="6" t="n">
        <v>2449.0</v>
      </c>
      <c r="J38" s="7" t="n">
        <f si="2" t="shared"/>
        <v>-84.9795918367347</v>
      </c>
      <c r="K38" s="7" t="n">
        <f si="2" t="shared"/>
        <v>200.0</v>
      </c>
      <c r="L38" s="7" t="n">
        <f si="2" t="shared"/>
        <v>-85.09595753368721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1959.0</v>
      </c>
      <c r="E39" s="5" t="n">
        <f si="6" t="shared"/>
        <v>6.0</v>
      </c>
      <c r="F39" s="5" t="n">
        <f si="6" t="shared"/>
        <v>1953.0</v>
      </c>
      <c r="G39" s="5" t="n">
        <f si="6" t="shared"/>
        <v>8051.0</v>
      </c>
      <c r="H39" s="5" t="n">
        <f si="6" t="shared"/>
        <v>7.0</v>
      </c>
      <c r="I39" s="5" t="n">
        <f si="6" t="shared"/>
        <v>8044.0</v>
      </c>
      <c r="J39" s="7" t="n">
        <f si="2" t="shared"/>
        <v>-75.66761892932556</v>
      </c>
      <c r="K39" s="7" t="n">
        <f si="2" t="shared"/>
        <v>-14.28571428571429</v>
      </c>
      <c r="L39" s="7" t="n">
        <f si="2" t="shared"/>
        <v>-75.72103431128792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7284.0</v>
      </c>
      <c r="E40" s="5" t="n">
        <v>144.0</v>
      </c>
      <c r="F40" s="6" t="n">
        <v>7140.0</v>
      </c>
      <c r="G40" s="5" t="n">
        <f si="1" t="shared"/>
        <v>50357.0</v>
      </c>
      <c r="H40" s="5" t="n">
        <v>110.0</v>
      </c>
      <c r="I40" s="6" t="n">
        <v>50247.0</v>
      </c>
      <c r="J40" s="7" t="n">
        <f si="2" t="shared"/>
        <v>-85.53527811426416</v>
      </c>
      <c r="K40" s="7" t="n">
        <f si="2" t="shared"/>
        <v>30.909090909090907</v>
      </c>
      <c r="L40" s="7" t="n">
        <f si="2" t="shared"/>
        <v>-85.79019642963759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252.0</v>
      </c>
      <c r="E41" s="5" t="n">
        <v>25.0</v>
      </c>
      <c r="F41" s="6" t="n">
        <v>227.0</v>
      </c>
      <c r="G41" s="5" t="n">
        <f si="1" t="shared"/>
        <v>18502.0</v>
      </c>
      <c r="H41" s="5" t="n">
        <v>85.0</v>
      </c>
      <c r="I41" s="6" t="n">
        <v>18417.0</v>
      </c>
      <c r="J41" s="7" t="n">
        <f si="2" t="shared"/>
        <v>-98.63798508269376</v>
      </c>
      <c r="K41" s="7" t="n">
        <f si="2" t="shared"/>
        <v>-70.58823529411764</v>
      </c>
      <c r="L41" s="7" t="n">
        <f si="2" t="shared"/>
        <v>-98.76744312320139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75.0</v>
      </c>
      <c r="E42" s="5" t="n">
        <v>6.0</v>
      </c>
      <c r="F42" s="6" t="n">
        <v>69.0</v>
      </c>
      <c r="G42" s="5" t="n">
        <f si="1" t="shared"/>
        <v>2979.0</v>
      </c>
      <c r="H42" s="5" t="n">
        <v>12.0</v>
      </c>
      <c r="I42" s="6" t="n">
        <v>2967.0</v>
      </c>
      <c r="J42" s="7" t="n">
        <f si="2" t="shared"/>
        <v>-97.48237663645519</v>
      </c>
      <c r="K42" s="7" t="n">
        <f si="2" t="shared"/>
        <v>-50.0</v>
      </c>
      <c r="L42" s="7" t="n">
        <f si="2" t="shared"/>
        <v>-97.67441860465115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262.0</v>
      </c>
      <c r="E43" s="5" t="n">
        <f si="7" t="shared"/>
        <v>0.0</v>
      </c>
      <c r="F43" s="5" t="n">
        <f si="7" t="shared"/>
        <v>262.0</v>
      </c>
      <c r="G43" s="5" t="n">
        <f si="7" t="shared"/>
        <v>326.0</v>
      </c>
      <c r="H43" s="5" t="n">
        <f si="7" t="shared"/>
        <v>7.0</v>
      </c>
      <c r="I43" s="5" t="n">
        <f si="7" t="shared"/>
        <v>319.0</v>
      </c>
      <c r="J43" s="7" t="n">
        <f si="2" t="shared"/>
        <v>-19.631901840490794</v>
      </c>
      <c r="K43" s="7" t="n">
        <f si="2" t="shared"/>
        <v>-100.0</v>
      </c>
      <c r="L43" s="7" t="n">
        <f si="2" t="shared"/>
        <v>-17.868338557993734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589.0</v>
      </c>
      <c r="E44" s="5" t="n">
        <v>31.0</v>
      </c>
      <c r="F44" s="6" t="n">
        <v>558.0</v>
      </c>
      <c r="G44" s="5" t="n">
        <f si="1" t="shared"/>
        <v>21807.0</v>
      </c>
      <c r="H44" s="5" t="n">
        <v>104.0</v>
      </c>
      <c r="I44" s="6" t="n">
        <v>21703.0</v>
      </c>
      <c r="J44" s="7" t="n">
        <f si="2" t="shared"/>
        <v>-97.29903242078231</v>
      </c>
      <c r="K44" s="7" t="n">
        <f si="2" t="shared"/>
        <v>-70.1923076923077</v>
      </c>
      <c r="L44" s="7" t="n">
        <f si="2" t="shared"/>
        <v>-97.4289268764687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156.0</v>
      </c>
      <c r="E45" s="5" t="n">
        <v>5.0</v>
      </c>
      <c r="F45" s="6" t="n">
        <v>151.0</v>
      </c>
      <c r="G45" s="5" t="n">
        <f si="1" t="shared"/>
        <v>1019.0</v>
      </c>
      <c r="H45" s="5" t="n">
        <v>14.0</v>
      </c>
      <c r="I45" s="6" t="n">
        <v>1005.0</v>
      </c>
      <c r="J45" s="7" t="n">
        <f si="2" t="shared"/>
        <v>-84.69087340529931</v>
      </c>
      <c r="K45" s="7" t="n">
        <f si="2" t="shared"/>
        <v>-64.28571428571428</v>
      </c>
      <c r="L45" s="7" t="n">
        <f si="2" t="shared"/>
        <v>-84.97512437810946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213.0</v>
      </c>
      <c r="E46" s="5" t="n">
        <f si="8" t="shared"/>
        <v>4.0</v>
      </c>
      <c r="F46" s="5" t="n">
        <f si="8" t="shared"/>
        <v>209.0</v>
      </c>
      <c r="G46" s="5" t="n">
        <f si="8" t="shared"/>
        <v>941.0</v>
      </c>
      <c r="H46" s="5" t="n">
        <f si="8" t="shared"/>
        <v>8.0</v>
      </c>
      <c r="I46" s="5" t="n">
        <f si="8" t="shared"/>
        <v>933.0</v>
      </c>
      <c r="J46" s="7" t="n">
        <f si="2" t="shared"/>
        <v>-77.36450584484591</v>
      </c>
      <c r="K46" s="7" t="n">
        <f si="2" t="shared"/>
        <v>-50.0</v>
      </c>
      <c r="L46" s="7" t="n">
        <f si="2" t="shared"/>
        <v>-77.59914255091104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369.0</v>
      </c>
      <c r="E47" s="5" t="n">
        <v>9.0</v>
      </c>
      <c r="F47" s="6" t="n">
        <v>360.0</v>
      </c>
      <c r="G47" s="5" t="n">
        <f si="1" t="shared"/>
        <v>1960.0</v>
      </c>
      <c r="H47" s="5" t="n">
        <v>22.0</v>
      </c>
      <c r="I47" s="6" t="n">
        <v>1938.0</v>
      </c>
      <c r="J47" s="7" t="n">
        <f si="2" t="shared"/>
        <v>-81.1734693877551</v>
      </c>
      <c r="K47" s="7" t="n">
        <f si="2" t="shared"/>
        <v>-59.09090909090908</v>
      </c>
      <c r="L47" s="7" t="n">
        <f si="2" t="shared"/>
        <v>-81.42414860681114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270.0</v>
      </c>
      <c r="E48" s="5" t="n">
        <v>115.0</v>
      </c>
      <c r="F48" s="12" t="n">
        <v>155.0</v>
      </c>
      <c r="G48" s="5" t="n">
        <f si="1" t="shared"/>
        <v>2027.0</v>
      </c>
      <c r="H48" s="13" t="n">
        <v>170.0</v>
      </c>
      <c r="I48" s="12" t="n">
        <v>1857.0</v>
      </c>
      <c r="J48" s="14" t="n">
        <f si="2" t="shared"/>
        <v>-86.67982239763197</v>
      </c>
      <c r="K48" s="14" t="n">
        <f si="2" t="shared"/>
        <v>-32.35294117647059</v>
      </c>
      <c r="L48" s="14" t="n">
        <f si="2" t="shared"/>
        <v>-91.6532040926225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74436.0</v>
      </c>
      <c r="E49" s="5" t="n">
        <f ref="E49:I49" si="9" t="shared">E19+E26+E40+E44+E47+E48</f>
        <v>9786.0</v>
      </c>
      <c r="F49" s="5" t="n">
        <f si="9" t="shared"/>
        <v>64650.0</v>
      </c>
      <c r="G49" s="5" t="n">
        <f si="9" t="shared"/>
        <v>1254395.0</v>
      </c>
      <c r="H49" s="5" t="n">
        <f si="9" t="shared"/>
        <v>257206.0</v>
      </c>
      <c r="I49" s="5" t="n">
        <f si="9" t="shared"/>
        <v>997189.0</v>
      </c>
      <c r="J49" s="7" t="n">
        <f si="2" t="shared"/>
        <v>-94.0659840002551</v>
      </c>
      <c r="K49" s="7" t="n">
        <f si="2" t="shared"/>
        <v>-96.19526760650996</v>
      </c>
      <c r="L49" s="7" t="n">
        <f si="2" t="shared"/>
        <v>-93.51677565637006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