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pam\Desktop\暫存\"/>
    </mc:Choice>
  </mc:AlternateContent>
  <bookViews>
    <workbookView xWindow="720" yWindow="360" windowWidth="18072" windowHeight="709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6" i="1" s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18" i="1" s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3" i="1" l="1"/>
  <c r="G16" i="1"/>
  <c r="G39" i="1"/>
  <c r="G25" i="1"/>
  <c r="D16" i="1"/>
  <c r="J16" i="1" s="1"/>
  <c r="D39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<sst xmlns="http://schemas.openxmlformats.org/spreadsheetml/2006/main" count="113" uniqueCount="62">
  <si>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</si>
  <si>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</si>
  <si>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</si>
  <si>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</si>
  <si>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</si>
  <si>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</si>
  <si>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</si>
  <si>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</si>
  <si>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</si>
  <si>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</si>
  <si>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</si>
  <si>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</si>
  <si>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</si>
  <si>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</si>
  <si>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</si>
  <si>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</si>
  <si>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</si>
  <si>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</si>
  <si>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</si>
  <si>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</si>
  <si>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</si>
  <si>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</si>
  <si>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</si>
  <si>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</si>
  <si>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</si>
  <si>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</si>
  <si>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</si>
  <si>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</si>
  <si>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</si>
  <si>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</si>
  <si>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</si>
  <si>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</si>
  <si>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</si>
  <si>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</si>
  <si>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</si>
  <si>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</si>
  <si>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</si>
  <si>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</si>
  <si>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</si>
  <si>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</si>
  <si>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</si>
  <si>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</si>
  <si>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</si>
  <si>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</si>
  <si>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</si>
  <si>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</si>
  <si>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</si>
  <si>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</si>
  <si>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</si>
  <si>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</si>
  <si>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</si>
  <si>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</si>
  <si>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</si>
  <si>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</si>
  <si>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</si>
  <si>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</si>
  <si>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</si>
  <si>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110年1至4月來臺旅客人次及成長率－按居住地分
Table 1-2 Visitor Arrivals by Residence,
January-April,2021</t>
  </si>
  <si>
    <t>110年1至4月 Jan.-April., 2021</t>
  </si>
  <si>
    <t>109年1至4月 Jan.-April.,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</si>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</sst>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37" activePane="bottomLeft" state="frozen"/>
      <selection pane="bottomLeft" sqref="A1:L49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2.4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0.399999999999999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3.2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2719</v>
      </c>
      <c r="E4" s="5">
        <v>2676</v>
      </c>
      <c r="F4" s="6">
        <v>43</v>
      </c>
      <c r="G4" s="5">
        <f>H4+I4</f>
        <v>167986</v>
      </c>
      <c r="H4" s="5">
        <v>157775</v>
      </c>
      <c r="I4" s="6">
        <v>10211</v>
      </c>
      <c r="J4" s="7">
        <f>IF(G4=0,"-",((D4/G4)-1)*100)</f>
        <v>-98.381412736775687</v>
      </c>
      <c r="K4" s="7">
        <f>IF(H4=0,"-",((E4/H4)-1)*100)</f>
        <v>-98.303913801299316</v>
      </c>
      <c r="L4" s="7">
        <f>IF(I4=0,"-",((F4/I4)-1)*100)</f>
        <v>-99.578885515620414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4226</v>
      </c>
      <c r="E5" s="5">
        <v>4214</v>
      </c>
      <c r="F5" s="6">
        <v>12</v>
      </c>
      <c r="G5" s="5">
        <f t="shared" ref="G5:G48" si="1">H5+I5</f>
        <v>98612</v>
      </c>
      <c r="H5" s="5">
        <v>95105</v>
      </c>
      <c r="I5" s="6">
        <v>3507</v>
      </c>
      <c r="J5" s="7">
        <f t="shared" ref="J5:L49" si="2">IF(G5=0,"-",((D5/G5)-1)*100)</f>
        <v>-95.714517502940822</v>
      </c>
      <c r="K5" s="7">
        <f t="shared" si="2"/>
        <v>-95.569107828189885</v>
      </c>
      <c r="L5" s="7">
        <f t="shared" si="2"/>
        <v>-99.65782720273738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4268</v>
      </c>
      <c r="E6" s="5">
        <v>61</v>
      </c>
      <c r="F6" s="6">
        <v>4207</v>
      </c>
      <c r="G6" s="5">
        <f t="shared" si="1"/>
        <v>262613</v>
      </c>
      <c r="H6" s="5">
        <v>289</v>
      </c>
      <c r="I6" s="6">
        <v>262324</v>
      </c>
      <c r="J6" s="7">
        <f t="shared" si="2"/>
        <v>-98.374794850216858</v>
      </c>
      <c r="K6" s="7">
        <f t="shared" si="2"/>
        <v>-78.892733564013838</v>
      </c>
      <c r="L6" s="7">
        <f t="shared" si="2"/>
        <v>-98.396258062548597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1328</v>
      </c>
      <c r="E7" s="5">
        <v>40</v>
      </c>
      <c r="F7" s="6">
        <v>1288</v>
      </c>
      <c r="G7" s="5">
        <f t="shared" si="1"/>
        <v>176221</v>
      </c>
      <c r="H7" s="5">
        <v>522</v>
      </c>
      <c r="I7" s="6">
        <v>175699</v>
      </c>
      <c r="J7" s="7">
        <f t="shared" si="2"/>
        <v>-99.246400826235231</v>
      </c>
      <c r="K7" s="7">
        <f t="shared" si="2"/>
        <v>-92.337164750957854</v>
      </c>
      <c r="L7" s="7">
        <f t="shared" si="2"/>
        <v>-99.266928098623211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831</v>
      </c>
      <c r="E8" s="5">
        <v>2</v>
      </c>
      <c r="F8" s="6">
        <v>829</v>
      </c>
      <c r="G8" s="5">
        <f t="shared" si="1"/>
        <v>5714</v>
      </c>
      <c r="H8" s="5">
        <v>1</v>
      </c>
      <c r="I8" s="6">
        <v>5713</v>
      </c>
      <c r="J8" s="7">
        <f t="shared" si="2"/>
        <v>-85.456772838641925</v>
      </c>
      <c r="K8" s="7">
        <f t="shared" si="2"/>
        <v>100</v>
      </c>
      <c r="L8" s="7">
        <f t="shared" si="2"/>
        <v>-85.489235077892516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270</v>
      </c>
      <c r="E9" s="5">
        <v>4</v>
      </c>
      <c r="F9" s="6">
        <v>266</v>
      </c>
      <c r="G9" s="5">
        <f t="shared" si="1"/>
        <v>2306</v>
      </c>
      <c r="H9" s="5">
        <v>18</v>
      </c>
      <c r="I9" s="6">
        <v>2288</v>
      </c>
      <c r="J9" s="7">
        <f t="shared" si="2"/>
        <v>-88.291413703382489</v>
      </c>
      <c r="K9" s="7">
        <f t="shared" si="2"/>
        <v>-77.777777777777786</v>
      </c>
      <c r="L9" s="7">
        <f t="shared" si="2"/>
        <v>-88.37412587412588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2233</v>
      </c>
      <c r="E10" s="5">
        <v>13</v>
      </c>
      <c r="F10" s="6">
        <v>2220</v>
      </c>
      <c r="G10" s="5">
        <f t="shared" si="1"/>
        <v>68154</v>
      </c>
      <c r="H10" s="5">
        <v>156</v>
      </c>
      <c r="I10" s="6">
        <v>67998</v>
      </c>
      <c r="J10" s="7">
        <f t="shared" si="2"/>
        <v>-96.723596560730101</v>
      </c>
      <c r="K10" s="7">
        <f t="shared" si="2"/>
        <v>-91.666666666666657</v>
      </c>
      <c r="L10" s="7">
        <f t="shared" si="2"/>
        <v>-96.735198094061587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948</v>
      </c>
      <c r="E11" s="5">
        <v>22</v>
      </c>
      <c r="F11" s="6">
        <v>926</v>
      </c>
      <c r="G11" s="5">
        <f t="shared" si="1"/>
        <v>48619</v>
      </c>
      <c r="H11" s="5">
        <v>53</v>
      </c>
      <c r="I11" s="6">
        <v>48566</v>
      </c>
      <c r="J11" s="7">
        <f t="shared" si="2"/>
        <v>-98.050145005039184</v>
      </c>
      <c r="K11" s="7">
        <f t="shared" si="2"/>
        <v>-58.490566037735846</v>
      </c>
      <c r="L11" s="7">
        <f t="shared" si="2"/>
        <v>-98.093316311823088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4602</v>
      </c>
      <c r="E12" s="5">
        <v>28</v>
      </c>
      <c r="F12" s="6">
        <v>4574</v>
      </c>
      <c r="G12" s="5">
        <f t="shared" si="1"/>
        <v>40400</v>
      </c>
      <c r="H12" s="5">
        <v>93</v>
      </c>
      <c r="I12" s="6">
        <v>40307</v>
      </c>
      <c r="J12" s="7">
        <f t="shared" si="2"/>
        <v>-88.60891089108911</v>
      </c>
      <c r="K12" s="7">
        <f t="shared" si="2"/>
        <v>-69.892473118279568</v>
      </c>
      <c r="L12" s="7">
        <f t="shared" si="2"/>
        <v>-88.652095169573514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5178</v>
      </c>
      <c r="E13" s="5">
        <v>30</v>
      </c>
      <c r="F13" s="6">
        <v>5148</v>
      </c>
      <c r="G13" s="5">
        <f t="shared" si="1"/>
        <v>69501</v>
      </c>
      <c r="H13" s="5">
        <v>333</v>
      </c>
      <c r="I13" s="6">
        <v>69168</v>
      </c>
      <c r="J13" s="7">
        <f t="shared" si="2"/>
        <v>-92.5497474856477</v>
      </c>
      <c r="K13" s="7">
        <f t="shared" si="2"/>
        <v>-90.990990990990994</v>
      </c>
      <c r="L13" s="7">
        <f t="shared" si="2"/>
        <v>-92.55725190839695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5157</v>
      </c>
      <c r="E14" s="5">
        <v>7</v>
      </c>
      <c r="F14" s="6">
        <v>5150</v>
      </c>
      <c r="G14" s="5">
        <f t="shared" si="1"/>
        <v>55623</v>
      </c>
      <c r="H14" s="5">
        <v>49</v>
      </c>
      <c r="I14" s="6">
        <v>55574</v>
      </c>
      <c r="J14" s="7">
        <f t="shared" si="2"/>
        <v>-90.728655412329431</v>
      </c>
      <c r="K14" s="7">
        <f t="shared" si="2"/>
        <v>-85.714285714285722</v>
      </c>
      <c r="L14" s="7">
        <f t="shared" si="2"/>
        <v>-90.733076618562635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18949</v>
      </c>
      <c r="E15" s="5">
        <v>27</v>
      </c>
      <c r="F15" s="6">
        <v>18922</v>
      </c>
      <c r="G15" s="5">
        <f t="shared" si="1"/>
        <v>78449</v>
      </c>
      <c r="H15" s="5">
        <v>666</v>
      </c>
      <c r="I15" s="6">
        <v>77783</v>
      </c>
      <c r="J15" s="7">
        <f t="shared" si="2"/>
        <v>-75.845453734273221</v>
      </c>
      <c r="K15" s="7">
        <f t="shared" si="2"/>
        <v>-95.945945945945937</v>
      </c>
      <c r="L15" s="7">
        <f t="shared" si="2"/>
        <v>-75.673347646658002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500</v>
      </c>
      <c r="E16" s="5">
        <f t="shared" si="3"/>
        <v>20</v>
      </c>
      <c r="F16" s="5">
        <f t="shared" si="3"/>
        <v>480</v>
      </c>
      <c r="G16" s="5">
        <f t="shared" si="3"/>
        <v>3698</v>
      </c>
      <c r="H16" s="5">
        <f t="shared" si="3"/>
        <v>47</v>
      </c>
      <c r="I16" s="5">
        <f t="shared" si="3"/>
        <v>3651</v>
      </c>
      <c r="J16" s="7">
        <f t="shared" si="2"/>
        <v>-86.479177934018395</v>
      </c>
      <c r="K16" s="7">
        <f t="shared" si="2"/>
        <v>-57.446808510638306</v>
      </c>
      <c r="L16" s="7">
        <f t="shared" si="2"/>
        <v>-86.85291700903862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37567</v>
      </c>
      <c r="E17" s="5">
        <v>147</v>
      </c>
      <c r="F17" s="6">
        <v>37420</v>
      </c>
      <c r="G17" s="5">
        <f t="shared" si="1"/>
        <v>364444</v>
      </c>
      <c r="H17" s="5">
        <v>1397</v>
      </c>
      <c r="I17" s="6">
        <v>363047</v>
      </c>
      <c r="J17" s="7">
        <f t="shared" si="2"/>
        <v>-89.691969136547726</v>
      </c>
      <c r="K17" s="7">
        <f t="shared" si="2"/>
        <v>-89.477451682176095</v>
      </c>
      <c r="L17" s="7">
        <f t="shared" si="2"/>
        <v>-89.69279459684283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280</v>
      </c>
      <c r="E18" s="5">
        <f t="shared" si="4"/>
        <v>0</v>
      </c>
      <c r="F18" s="5">
        <f t="shared" si="4"/>
        <v>280</v>
      </c>
      <c r="G18" s="5">
        <f t="shared" si="4"/>
        <v>1602</v>
      </c>
      <c r="H18" s="5">
        <f t="shared" si="4"/>
        <v>5</v>
      </c>
      <c r="I18" s="5">
        <f t="shared" si="4"/>
        <v>1597</v>
      </c>
      <c r="J18" s="7">
        <f t="shared" si="2"/>
        <v>-82.52184769038702</v>
      </c>
      <c r="K18" s="7">
        <f t="shared" si="2"/>
        <v>-100</v>
      </c>
      <c r="L18" s="7">
        <f t="shared" si="2"/>
        <v>-82.467125860989356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51489</v>
      </c>
      <c r="E19" s="5">
        <v>7144</v>
      </c>
      <c r="F19" s="6">
        <v>44345</v>
      </c>
      <c r="G19" s="5">
        <f t="shared" si="1"/>
        <v>1079498</v>
      </c>
      <c r="H19" s="5">
        <v>255112</v>
      </c>
      <c r="I19" s="6">
        <v>824386</v>
      </c>
      <c r="J19" s="7">
        <f t="shared" si="2"/>
        <v>-95.230282964859597</v>
      </c>
      <c r="K19" s="7">
        <f t="shared" si="2"/>
        <v>-97.199661325221868</v>
      </c>
      <c r="L19" s="7">
        <f t="shared" si="2"/>
        <v>-94.620845089557562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460</v>
      </c>
      <c r="E20" s="5">
        <v>49</v>
      </c>
      <c r="F20" s="6">
        <v>411</v>
      </c>
      <c r="G20" s="5">
        <f t="shared" si="1"/>
        <v>17815</v>
      </c>
      <c r="H20" s="5">
        <v>81</v>
      </c>
      <c r="I20" s="6">
        <v>17734</v>
      </c>
      <c r="J20" s="7">
        <f t="shared" si="2"/>
        <v>-97.417906258770699</v>
      </c>
      <c r="K20" s="7">
        <f t="shared" si="2"/>
        <v>-39.506172839506171</v>
      </c>
      <c r="L20" s="7">
        <f t="shared" si="2"/>
        <v>-97.682417954212255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4108</v>
      </c>
      <c r="E21" s="5">
        <v>750</v>
      </c>
      <c r="F21" s="6">
        <v>3358</v>
      </c>
      <c r="G21" s="5">
        <f t="shared" si="1"/>
        <v>74578</v>
      </c>
      <c r="H21" s="5">
        <v>679</v>
      </c>
      <c r="I21" s="6">
        <v>73899</v>
      </c>
      <c r="J21" s="7">
        <f t="shared" si="2"/>
        <v>-94.491673147577032</v>
      </c>
      <c r="K21" s="7">
        <f t="shared" si="2"/>
        <v>10.456553755522835</v>
      </c>
      <c r="L21" s="7">
        <f t="shared" si="2"/>
        <v>-95.455960161842512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68</v>
      </c>
      <c r="E22" s="5">
        <v>0</v>
      </c>
      <c r="F22" s="6">
        <v>68</v>
      </c>
      <c r="G22" s="5">
        <f t="shared" si="1"/>
        <v>485</v>
      </c>
      <c r="H22" s="5">
        <v>2</v>
      </c>
      <c r="I22" s="6">
        <v>483</v>
      </c>
      <c r="J22" s="7">
        <f t="shared" si="2"/>
        <v>-85.979381443298976</v>
      </c>
      <c r="K22" s="7">
        <f t="shared" si="2"/>
        <v>-100</v>
      </c>
      <c r="L22" s="7">
        <f t="shared" si="2"/>
        <v>-85.921325051759837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81</v>
      </c>
      <c r="E23" s="5">
        <v>18</v>
      </c>
      <c r="F23" s="6">
        <v>63</v>
      </c>
      <c r="G23" s="5">
        <f t="shared" si="1"/>
        <v>650</v>
      </c>
      <c r="H23" s="5">
        <v>50</v>
      </c>
      <c r="I23" s="6">
        <v>600</v>
      </c>
      <c r="J23" s="7">
        <f t="shared" si="2"/>
        <v>-87.538461538461547</v>
      </c>
      <c r="K23" s="7">
        <f t="shared" si="2"/>
        <v>-64</v>
      </c>
      <c r="L23" s="7">
        <f t="shared" si="2"/>
        <v>-89.5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22</v>
      </c>
      <c r="E24" s="5">
        <v>12</v>
      </c>
      <c r="F24" s="6">
        <v>10</v>
      </c>
      <c r="G24" s="5">
        <f t="shared" si="1"/>
        <v>249</v>
      </c>
      <c r="H24" s="5">
        <v>47</v>
      </c>
      <c r="I24" s="6">
        <v>202</v>
      </c>
      <c r="J24" s="7">
        <f t="shared" si="2"/>
        <v>-91.164658634538156</v>
      </c>
      <c r="K24" s="7">
        <f t="shared" si="2"/>
        <v>-74.468085106382986</v>
      </c>
      <c r="L24" s="7">
        <f t="shared" si="2"/>
        <v>-95.049504950495049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318</v>
      </c>
      <c r="E25" s="5">
        <f t="shared" si="5"/>
        <v>12</v>
      </c>
      <c r="F25" s="5">
        <f t="shared" si="5"/>
        <v>306</v>
      </c>
      <c r="G25" s="5">
        <f t="shared" si="5"/>
        <v>2164</v>
      </c>
      <c r="H25" s="5">
        <f t="shared" si="5"/>
        <v>38</v>
      </c>
      <c r="I25" s="5">
        <f t="shared" si="5"/>
        <v>2126</v>
      </c>
      <c r="J25" s="7">
        <f t="shared" si="2"/>
        <v>-85.304990757855819</v>
      </c>
      <c r="K25" s="7">
        <f t="shared" si="2"/>
        <v>-68.421052631578945</v>
      </c>
      <c r="L25" s="7">
        <f t="shared" si="2"/>
        <v>-85.606773283160862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5057</v>
      </c>
      <c r="E26" s="5">
        <v>841</v>
      </c>
      <c r="F26" s="6">
        <v>4216</v>
      </c>
      <c r="G26" s="5">
        <f t="shared" si="1"/>
        <v>95941</v>
      </c>
      <c r="H26" s="5">
        <v>897</v>
      </c>
      <c r="I26" s="6">
        <v>95044</v>
      </c>
      <c r="J26" s="7">
        <f t="shared" si="2"/>
        <v>-94.729052230016364</v>
      </c>
      <c r="K26" s="7">
        <f t="shared" si="2"/>
        <v>-6.2430323299888517</v>
      </c>
      <c r="L26" s="7">
        <f t="shared" si="2"/>
        <v>-95.564159757585969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308</v>
      </c>
      <c r="E27" s="5">
        <v>5</v>
      </c>
      <c r="F27" s="6">
        <v>303</v>
      </c>
      <c r="G27" s="5">
        <f t="shared" si="1"/>
        <v>1145</v>
      </c>
      <c r="H27" s="5">
        <v>5</v>
      </c>
      <c r="I27" s="6">
        <v>1140</v>
      </c>
      <c r="J27" s="7">
        <f t="shared" si="2"/>
        <v>-73.100436681222703</v>
      </c>
      <c r="K27" s="7">
        <f t="shared" si="2"/>
        <v>0</v>
      </c>
      <c r="L27" s="7">
        <f t="shared" si="2"/>
        <v>-73.421052631578945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568</v>
      </c>
      <c r="E28" s="5">
        <v>28</v>
      </c>
      <c r="F28" s="6">
        <v>540</v>
      </c>
      <c r="G28" s="5">
        <f t="shared" si="1"/>
        <v>8043</v>
      </c>
      <c r="H28" s="5">
        <v>20</v>
      </c>
      <c r="I28" s="6">
        <v>8023</v>
      </c>
      <c r="J28" s="7">
        <f t="shared" si="2"/>
        <v>-92.937958473206521</v>
      </c>
      <c r="K28" s="7">
        <f t="shared" si="2"/>
        <v>39.999999999999993</v>
      </c>
      <c r="L28" s="7">
        <f t="shared" si="2"/>
        <v>-93.269350616976183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798</v>
      </c>
      <c r="E29" s="5">
        <v>27</v>
      </c>
      <c r="F29" s="6">
        <v>771</v>
      </c>
      <c r="G29" s="5">
        <f t="shared" si="1"/>
        <v>8245</v>
      </c>
      <c r="H29" s="5">
        <v>22</v>
      </c>
      <c r="I29" s="6">
        <v>8223</v>
      </c>
      <c r="J29" s="7">
        <f t="shared" si="2"/>
        <v>-90.321406913280782</v>
      </c>
      <c r="K29" s="7">
        <f t="shared" si="2"/>
        <v>22.72727272727273</v>
      </c>
      <c r="L29" s="7">
        <f t="shared" si="2"/>
        <v>-90.623859905144116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215</v>
      </c>
      <c r="E30" s="5">
        <v>3</v>
      </c>
      <c r="F30" s="6">
        <v>212</v>
      </c>
      <c r="G30" s="5">
        <f t="shared" si="1"/>
        <v>1977</v>
      </c>
      <c r="H30" s="5">
        <v>8</v>
      </c>
      <c r="I30" s="6">
        <v>1969</v>
      </c>
      <c r="J30" s="7">
        <f t="shared" si="2"/>
        <v>-89.124936772888219</v>
      </c>
      <c r="K30" s="7">
        <f t="shared" si="2"/>
        <v>-62.5</v>
      </c>
      <c r="L30" s="7">
        <f t="shared" si="2"/>
        <v>-89.233113255459628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777</v>
      </c>
      <c r="E31" s="5">
        <v>6</v>
      </c>
      <c r="F31" s="6">
        <v>771</v>
      </c>
      <c r="G31" s="5">
        <f t="shared" si="1"/>
        <v>4114</v>
      </c>
      <c r="H31" s="5">
        <v>3</v>
      </c>
      <c r="I31" s="6">
        <v>4111</v>
      </c>
      <c r="J31" s="7">
        <f t="shared" si="2"/>
        <v>-81.113271754982989</v>
      </c>
      <c r="K31" s="7">
        <f t="shared" si="2"/>
        <v>100</v>
      </c>
      <c r="L31" s="7">
        <f t="shared" si="2"/>
        <v>-81.245439065920692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79</v>
      </c>
      <c r="E32" s="5">
        <v>12</v>
      </c>
      <c r="F32" s="6">
        <v>67</v>
      </c>
      <c r="G32" s="5">
        <f t="shared" si="1"/>
        <v>1355</v>
      </c>
      <c r="H32" s="5">
        <v>6</v>
      </c>
      <c r="I32" s="6">
        <v>1349</v>
      </c>
      <c r="J32" s="7">
        <f t="shared" si="2"/>
        <v>-94.169741697416981</v>
      </c>
      <c r="K32" s="7">
        <f t="shared" si="2"/>
        <v>100</v>
      </c>
      <c r="L32" s="7">
        <f t="shared" si="2"/>
        <v>-95.033358042994806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142</v>
      </c>
      <c r="E33" s="5">
        <v>2</v>
      </c>
      <c r="F33" s="6">
        <v>140</v>
      </c>
      <c r="G33" s="5">
        <f t="shared" si="1"/>
        <v>1761</v>
      </c>
      <c r="H33" s="5">
        <v>8</v>
      </c>
      <c r="I33" s="6">
        <v>1753</v>
      </c>
      <c r="J33" s="7">
        <f t="shared" si="2"/>
        <v>-91.936399772856333</v>
      </c>
      <c r="K33" s="7">
        <f t="shared" si="2"/>
        <v>-75</v>
      </c>
      <c r="L33" s="7">
        <f t="shared" si="2"/>
        <v>-92.01369081574444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1104</v>
      </c>
      <c r="E34" s="5">
        <v>27</v>
      </c>
      <c r="F34" s="6">
        <v>1077</v>
      </c>
      <c r="G34" s="5">
        <f t="shared" si="1"/>
        <v>9926</v>
      </c>
      <c r="H34" s="5">
        <v>20</v>
      </c>
      <c r="I34" s="6">
        <v>9906</v>
      </c>
      <c r="J34" s="7">
        <f t="shared" si="2"/>
        <v>-88.877694942575062</v>
      </c>
      <c r="K34" s="7">
        <f t="shared" si="2"/>
        <v>35.000000000000007</v>
      </c>
      <c r="L34" s="7">
        <f t="shared" si="2"/>
        <v>-89.127801332525749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91</v>
      </c>
      <c r="E35" s="5">
        <v>1</v>
      </c>
      <c r="F35" s="6">
        <v>90</v>
      </c>
      <c r="G35" s="5">
        <f t="shared" si="1"/>
        <v>1435</v>
      </c>
      <c r="H35" s="5">
        <v>0</v>
      </c>
      <c r="I35" s="6">
        <v>1435</v>
      </c>
      <c r="J35" s="7">
        <f t="shared" si="2"/>
        <v>-93.658536585365852</v>
      </c>
      <c r="K35" s="7" t="str">
        <f t="shared" si="2"/>
        <v>-</v>
      </c>
      <c r="L35" s="7">
        <f t="shared" si="2"/>
        <v>-93.728222996515669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32</v>
      </c>
      <c r="E36" s="5">
        <v>1</v>
      </c>
      <c r="F36" s="6">
        <v>31</v>
      </c>
      <c r="G36" s="5">
        <f t="shared" si="1"/>
        <v>240</v>
      </c>
      <c r="H36" s="5">
        <v>0</v>
      </c>
      <c r="I36" s="6">
        <v>240</v>
      </c>
      <c r="J36" s="7">
        <f t="shared" si="2"/>
        <v>-86.666666666666671</v>
      </c>
      <c r="K36" s="7" t="str">
        <f t="shared" si="2"/>
        <v>-</v>
      </c>
      <c r="L36" s="7">
        <f t="shared" si="2"/>
        <v>-87.083333333333329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84</v>
      </c>
      <c r="E37" s="5">
        <v>1</v>
      </c>
      <c r="F37" s="6">
        <v>83</v>
      </c>
      <c r="G37" s="5">
        <f t="shared" si="1"/>
        <v>1329</v>
      </c>
      <c r="H37" s="5">
        <v>7</v>
      </c>
      <c r="I37" s="6">
        <v>1322</v>
      </c>
      <c r="J37" s="7">
        <f t="shared" si="2"/>
        <v>-93.679458239277665</v>
      </c>
      <c r="K37" s="7">
        <f t="shared" si="2"/>
        <v>-85.714285714285722</v>
      </c>
      <c r="L37" s="7">
        <f t="shared" si="2"/>
        <v>-93.721633888048416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316</v>
      </c>
      <c r="E38" s="5">
        <v>3</v>
      </c>
      <c r="F38" s="6">
        <v>313</v>
      </c>
      <c r="G38" s="5">
        <f t="shared" si="1"/>
        <v>2442</v>
      </c>
      <c r="H38" s="5">
        <v>1</v>
      </c>
      <c r="I38" s="6">
        <v>2441</v>
      </c>
      <c r="J38" s="7">
        <f t="shared" si="2"/>
        <v>-87.05978705978707</v>
      </c>
      <c r="K38" s="7">
        <f t="shared" si="2"/>
        <v>200</v>
      </c>
      <c r="L38" s="7">
        <f t="shared" si="2"/>
        <v>-87.177386317083162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1569</v>
      </c>
      <c r="E39" s="5">
        <f t="shared" si="6"/>
        <v>4</v>
      </c>
      <c r="F39" s="5">
        <f t="shared" si="6"/>
        <v>1565</v>
      </c>
      <c r="G39" s="5">
        <f t="shared" si="6"/>
        <v>7971</v>
      </c>
      <c r="H39" s="5">
        <f t="shared" si="6"/>
        <v>7</v>
      </c>
      <c r="I39" s="5">
        <f t="shared" si="6"/>
        <v>7964</v>
      </c>
      <c r="J39" s="7">
        <f t="shared" si="2"/>
        <v>-80.316146029356418</v>
      </c>
      <c r="K39" s="7">
        <f t="shared" si="2"/>
        <v>-42.857142857142861</v>
      </c>
      <c r="L39" s="7">
        <f t="shared" si="2"/>
        <v>-80.349070818684083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6083</v>
      </c>
      <c r="E40" s="5">
        <v>120</v>
      </c>
      <c r="F40" s="6">
        <v>5963</v>
      </c>
      <c r="G40" s="5">
        <f t="shared" si="1"/>
        <v>49983</v>
      </c>
      <c r="H40" s="5">
        <v>107</v>
      </c>
      <c r="I40" s="6">
        <v>49876</v>
      </c>
      <c r="J40" s="7">
        <f t="shared" si="2"/>
        <v>-87.829862153132069</v>
      </c>
      <c r="K40" s="7">
        <f t="shared" si="2"/>
        <v>12.149532710280365</v>
      </c>
      <c r="L40" s="7">
        <f t="shared" si="2"/>
        <v>-88.044349987970179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212</v>
      </c>
      <c r="E41" s="5">
        <v>18</v>
      </c>
      <c r="F41" s="6">
        <v>194</v>
      </c>
      <c r="G41" s="5">
        <f t="shared" si="1"/>
        <v>18484</v>
      </c>
      <c r="H41" s="5">
        <v>84</v>
      </c>
      <c r="I41" s="6">
        <v>18400</v>
      </c>
      <c r="J41" s="7">
        <f t="shared" si="2"/>
        <v>-98.853062107768892</v>
      </c>
      <c r="K41" s="7">
        <f t="shared" si="2"/>
        <v>-78.571428571428569</v>
      </c>
      <c r="L41" s="7">
        <f t="shared" si="2"/>
        <v>-98.945652173913047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63</v>
      </c>
      <c r="E42" s="5">
        <v>4</v>
      </c>
      <c r="F42" s="6">
        <v>59</v>
      </c>
      <c r="G42" s="5">
        <f t="shared" si="1"/>
        <v>2974</v>
      </c>
      <c r="H42" s="5">
        <v>12</v>
      </c>
      <c r="I42" s="6">
        <v>2962</v>
      </c>
      <c r="J42" s="7">
        <f t="shared" si="2"/>
        <v>-97.881640887693351</v>
      </c>
      <c r="K42" s="7">
        <f t="shared" si="2"/>
        <v>-66.666666666666671</v>
      </c>
      <c r="L42" s="7">
        <f t="shared" si="2"/>
        <v>-98.008102633355847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252</v>
      </c>
      <c r="E43" s="5">
        <f t="shared" si="7"/>
        <v>0</v>
      </c>
      <c r="F43" s="5">
        <f t="shared" si="7"/>
        <v>252</v>
      </c>
      <c r="G43" s="5">
        <f t="shared" si="7"/>
        <v>324</v>
      </c>
      <c r="H43" s="5">
        <f t="shared" si="7"/>
        <v>7</v>
      </c>
      <c r="I43" s="5">
        <f t="shared" si="7"/>
        <v>317</v>
      </c>
      <c r="J43" s="7">
        <f t="shared" si="2"/>
        <v>-22.222222222222221</v>
      </c>
      <c r="K43" s="7">
        <f t="shared" si="2"/>
        <v>-100</v>
      </c>
      <c r="L43" s="7">
        <f t="shared" si="2"/>
        <v>-20.504731861198731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527</v>
      </c>
      <c r="E44" s="5">
        <v>22</v>
      </c>
      <c r="F44" s="6">
        <v>505</v>
      </c>
      <c r="G44" s="5">
        <f t="shared" si="1"/>
        <v>21782</v>
      </c>
      <c r="H44" s="5">
        <v>103</v>
      </c>
      <c r="I44" s="6">
        <v>21679</v>
      </c>
      <c r="J44" s="7">
        <f t="shared" si="2"/>
        <v>-97.580571113763654</v>
      </c>
      <c r="K44" s="7">
        <f t="shared" si="2"/>
        <v>-78.640776699029118</v>
      </c>
      <c r="L44" s="7">
        <f t="shared" si="2"/>
        <v>-97.670556759998149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132</v>
      </c>
      <c r="E45" s="5">
        <v>4</v>
      </c>
      <c r="F45" s="6">
        <v>128</v>
      </c>
      <c r="G45" s="5">
        <f t="shared" si="1"/>
        <v>1011</v>
      </c>
      <c r="H45" s="5">
        <v>14</v>
      </c>
      <c r="I45" s="6">
        <v>997</v>
      </c>
      <c r="J45" s="7">
        <f t="shared" si="2"/>
        <v>-86.943620178041542</v>
      </c>
      <c r="K45" s="7">
        <f t="shared" si="2"/>
        <v>-71.428571428571431</v>
      </c>
      <c r="L45" s="7">
        <f t="shared" si="2"/>
        <v>-87.161484453360089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192</v>
      </c>
      <c r="E46" s="5">
        <f t="shared" si="8"/>
        <v>2</v>
      </c>
      <c r="F46" s="5">
        <f t="shared" si="8"/>
        <v>190</v>
      </c>
      <c r="G46" s="5">
        <f t="shared" si="8"/>
        <v>940</v>
      </c>
      <c r="H46" s="5">
        <f t="shared" si="8"/>
        <v>8</v>
      </c>
      <c r="I46" s="5">
        <f t="shared" si="8"/>
        <v>932</v>
      </c>
      <c r="J46" s="7">
        <f t="shared" si="2"/>
        <v>-79.574468085106389</v>
      </c>
      <c r="K46" s="7">
        <f t="shared" si="2"/>
        <v>-75</v>
      </c>
      <c r="L46" s="7">
        <f t="shared" si="2"/>
        <v>-79.613733905579394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324</v>
      </c>
      <c r="E47" s="5">
        <v>6</v>
      </c>
      <c r="F47" s="6">
        <v>318</v>
      </c>
      <c r="G47" s="5">
        <f t="shared" si="1"/>
        <v>1951</v>
      </c>
      <c r="H47" s="5">
        <v>22</v>
      </c>
      <c r="I47" s="6">
        <v>1929</v>
      </c>
      <c r="J47" s="7">
        <f t="shared" si="2"/>
        <v>-83.393131727319329</v>
      </c>
      <c r="K47" s="7">
        <f t="shared" si="2"/>
        <v>-72.727272727272734</v>
      </c>
      <c r="L47" s="7">
        <f t="shared" si="2"/>
        <v>-83.514774494556761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237</v>
      </c>
      <c r="E48" s="5">
        <v>96</v>
      </c>
      <c r="F48" s="12">
        <v>141</v>
      </c>
      <c r="G48" s="5">
        <f t="shared" si="1"/>
        <v>1990</v>
      </c>
      <c r="H48" s="13">
        <v>160</v>
      </c>
      <c r="I48" s="12">
        <v>1830</v>
      </c>
      <c r="J48" s="14">
        <f t="shared" si="2"/>
        <v>-88.090452261306524</v>
      </c>
      <c r="K48" s="14">
        <f t="shared" si="2"/>
        <v>-40</v>
      </c>
      <c r="L48" s="14">
        <f t="shared" si="2"/>
        <v>-92.295081967213108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63717</v>
      </c>
      <c r="E49" s="5">
        <f t="shared" ref="E49:I49" si="9">E19+E26+E40+E44+E47+E48</f>
        <v>8229</v>
      </c>
      <c r="F49" s="5">
        <f t="shared" si="9"/>
        <v>55488</v>
      </c>
      <c r="G49" s="5">
        <f t="shared" si="9"/>
        <v>1251145</v>
      </c>
      <c r="H49" s="5">
        <f t="shared" si="9"/>
        <v>256401</v>
      </c>
      <c r="I49" s="5">
        <f t="shared" si="9"/>
        <v>994744</v>
      </c>
      <c r="J49" s="7">
        <f t="shared" si="2"/>
        <v>-94.907304908703622</v>
      </c>
      <c r="K49" s="7">
        <f t="shared" si="2"/>
        <v>-96.790574139726445</v>
      </c>
      <c r="L49" s="7">
        <f t="shared" si="2"/>
        <v>-94.421881408684044</v>
      </c>
      <c r="M49" s="8" t="s">
        <v>60</v>
      </c>
    </row>
    <row r="51" spans="1:13" ht="62.55" customHeight="1" x14ac:dyDescent="0.3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馬宛萍</cp:lastModifiedBy>
  <cp:lastPrinted>2021-05-21T01:21:27Z</cp:lastPrinted>
  <dcterms:created xsi:type="dcterms:W3CDTF">2018-08-16T04:21:57Z</dcterms:created>
  <dcterms:modified xsi:type="dcterms:W3CDTF">2021-05-21T01:21:39Z</dcterms:modified>
</cp:coreProperties>
</file>