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企劃組\0.全組共用資料夾\8.統計資料(近三年)\01_統計報表\00_入出境資料\112年\11203\"/>
    </mc:Choice>
  </mc:AlternateContent>
  <xr:revisionPtr revIDLastSave="0" documentId="8_{4E86E991-EB20-4472-B7F7-AAD49892A310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S18" i="1" s="1"/>
  <c r="V11" i="1"/>
  <c r="V18" i="1" s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R40" i="1"/>
  <c r="T40" i="1"/>
  <c r="U40" i="1"/>
  <c r="S40" i="1" s="1"/>
  <c r="W40" i="1"/>
  <c r="V40" i="1" s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L49" i="1"/>
  <c r="N49" i="1"/>
  <c r="O49" i="1"/>
  <c r="M49" i="1" s="1"/>
  <c r="Q49" i="1"/>
  <c r="R49" i="1"/>
  <c r="T49" i="1"/>
  <c r="U49" i="1"/>
  <c r="W49" i="1"/>
  <c r="X49" i="1"/>
  <c r="Z49" i="1"/>
  <c r="AA49" i="1"/>
  <c r="I49" i="1"/>
  <c r="H49" i="1"/>
  <c r="I40" i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0" i="1" l="1"/>
  <c r="Y19" i="1"/>
  <c r="Y40" i="1"/>
  <c r="J18" i="1"/>
  <c r="M19" i="1"/>
  <c r="S49" i="1"/>
  <c r="P49" i="1"/>
  <c r="P40" i="1"/>
  <c r="S19" i="1"/>
  <c r="P19" i="1"/>
  <c r="J49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E28" i="1"/>
  <c r="E26" i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9" i="1" l="1"/>
  <c r="D26" i="1"/>
  <c r="D28" i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<sst xmlns="http://schemas.openxmlformats.org/spreadsheetml/2006/main" count="129" uniqueCount="62">
  <si>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</si>
  <si>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</si>
  <si>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</si>
  <si>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</si>
  <si>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</si>
  <si>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</si>
  <si>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</si>
  <si>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</si>
  <si>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</si>
  <si>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</si>
  <si>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</si>
  <si>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</si>
  <si>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</si>
  <si>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</si>
  <si>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</si>
  <si>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</si>
  <si>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</si>
  <si>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</si>
  <si>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</si>
  <si>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</si>
  <si>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</si>
  <si>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</si>
  <si>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</si>
  <si>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</si>
  <si>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</si>
  <si>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</si>
  <si>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</si>
  <si>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</si>
  <si>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</si>
  <si>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</si>
  <si>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</si>
  <si>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</si>
  <si>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</si>
  <si>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</si>
  <si>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</si>
  <si>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</si>
  <si>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</si>
  <si>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</si>
  <si>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</si>
  <si>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</si>
  <si>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</si>
  <si>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</si>
  <si>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</si>
  <si>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</si>
  <si>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</si>
  <si>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</si>
  <si>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</si>
  <si>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</si>
  <si>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</si>
  <si>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</si>
  <si>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</si>
  <si>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</si>
  <si>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</si>
  <si>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</si>
  <si>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</si>
  <si>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</si>
  <si>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</si>
  <si>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</si>
  <si>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</si>
  <si>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</si>
  <si>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112年3月搭乘郵輪來臺旅客人數－按入境港口及性別分
Visitor Arrivals by Cruise/Residence/Port of Entry/Gender,
March,2023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</si>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</sst>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O25" sqref="O25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187</v>
      </c>
      <c r="E4" s="24">
        <f>H4+K4+N4+Q4+T4+W4+Z4</f>
        <v>75</v>
      </c>
      <c r="F4" s="24">
        <f>I4+L4+O4+R4+U4+X4+AA4</f>
        <v>112</v>
      </c>
      <c r="G4" s="25">
        <f>H4+I4</f>
        <v>37</v>
      </c>
      <c r="H4" s="26">
        <v>16</v>
      </c>
      <c r="I4" s="27">
        <v>21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150</v>
      </c>
      <c r="N4" s="26">
        <v>59</v>
      </c>
      <c r="O4" s="27">
        <v>91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14</v>
      </c>
      <c r="E5" s="24">
        <f t="shared" ref="E5:E49" si="7">H5+K5+N5+Q5+T5+W5+Z5</f>
        <v>5</v>
      </c>
      <c r="F5" s="29">
        <f t="shared" ref="F5:F49" si="8">I5+L5+O5+R5+U5+X5+AA5</f>
        <v>9</v>
      </c>
      <c r="G5" s="30">
        <f t="shared" ref="G5:G17" si="9">H5+I5</f>
        <v>12</v>
      </c>
      <c r="H5" s="29">
        <v>4</v>
      </c>
      <c r="I5" s="31">
        <v>8</v>
      </c>
      <c r="J5" s="30">
        <f t="shared" si="0"/>
        <v>0</v>
      </c>
      <c r="K5" s="29">
        <v>0</v>
      </c>
      <c r="L5" s="31">
        <v>0</v>
      </c>
      <c r="M5" s="30">
        <f t="shared" si="1"/>
        <v>2</v>
      </c>
      <c r="N5" s="29">
        <v>1</v>
      </c>
      <c r="O5" s="31">
        <v>1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15</v>
      </c>
      <c r="E7" s="24">
        <f t="shared" si="7"/>
        <v>5</v>
      </c>
      <c r="F7" s="29">
        <f t="shared" si="8"/>
        <v>10</v>
      </c>
      <c r="G7" s="30">
        <f t="shared" si="9"/>
        <v>4</v>
      </c>
      <c r="H7" s="29">
        <v>2</v>
      </c>
      <c r="I7" s="31">
        <v>2</v>
      </c>
      <c r="J7" s="30">
        <f t="shared" si="0"/>
        <v>0</v>
      </c>
      <c r="K7" s="29">
        <v>0</v>
      </c>
      <c r="L7" s="31">
        <v>0</v>
      </c>
      <c r="M7" s="30">
        <f t="shared" si="1"/>
        <v>11</v>
      </c>
      <c r="N7" s="29">
        <v>3</v>
      </c>
      <c r="O7" s="31">
        <v>8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4</v>
      </c>
      <c r="E8" s="24">
        <f t="shared" si="7"/>
        <v>3</v>
      </c>
      <c r="F8" s="29">
        <f t="shared" si="8"/>
        <v>1</v>
      </c>
      <c r="G8" s="30">
        <f t="shared" si="9"/>
        <v>1</v>
      </c>
      <c r="H8" s="29">
        <v>1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3</v>
      </c>
      <c r="N8" s="29">
        <v>2</v>
      </c>
      <c r="O8" s="31">
        <v>1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63</v>
      </c>
      <c r="E10" s="24">
        <f t="shared" si="7"/>
        <v>28</v>
      </c>
      <c r="F10" s="29">
        <f t="shared" si="8"/>
        <v>35</v>
      </c>
      <c r="G10" s="30">
        <f t="shared" si="9"/>
        <v>12</v>
      </c>
      <c r="H10" s="29">
        <v>6</v>
      </c>
      <c r="I10" s="31">
        <v>6</v>
      </c>
      <c r="J10" s="30">
        <f t="shared" si="0"/>
        <v>0</v>
      </c>
      <c r="K10" s="29">
        <v>0</v>
      </c>
      <c r="L10" s="31">
        <v>0</v>
      </c>
      <c r="M10" s="30">
        <f t="shared" si="1"/>
        <v>51</v>
      </c>
      <c r="N10" s="29">
        <v>22</v>
      </c>
      <c r="O10" s="31">
        <v>29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91</v>
      </c>
      <c r="E11" s="24">
        <f t="shared" si="7"/>
        <v>34</v>
      </c>
      <c r="F11" s="29">
        <f t="shared" si="8"/>
        <v>57</v>
      </c>
      <c r="G11" s="30">
        <f t="shared" si="9"/>
        <v>8</v>
      </c>
      <c r="H11" s="29">
        <v>3</v>
      </c>
      <c r="I11" s="31">
        <v>5</v>
      </c>
      <c r="J11" s="30">
        <f t="shared" si="0"/>
        <v>0</v>
      </c>
      <c r="K11" s="29">
        <v>0</v>
      </c>
      <c r="L11" s="31">
        <v>0</v>
      </c>
      <c r="M11" s="30">
        <f t="shared" si="1"/>
        <v>83</v>
      </c>
      <c r="N11" s="29">
        <v>31</v>
      </c>
      <c r="O11" s="31">
        <v>52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5</v>
      </c>
      <c r="E12" s="24">
        <f t="shared" si="7"/>
        <v>2</v>
      </c>
      <c r="F12" s="29">
        <f t="shared" si="8"/>
        <v>3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5</v>
      </c>
      <c r="N12" s="29">
        <v>2</v>
      </c>
      <c r="O12" s="31">
        <v>3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32</v>
      </c>
      <c r="E13" s="24">
        <f t="shared" si="7"/>
        <v>13</v>
      </c>
      <c r="F13" s="29">
        <f t="shared" si="8"/>
        <v>19</v>
      </c>
      <c r="G13" s="30">
        <f t="shared" si="9"/>
        <v>3</v>
      </c>
      <c r="H13" s="29">
        <v>1</v>
      </c>
      <c r="I13" s="31">
        <v>2</v>
      </c>
      <c r="J13" s="30">
        <f t="shared" si="0"/>
        <v>0</v>
      </c>
      <c r="K13" s="29">
        <v>0</v>
      </c>
      <c r="L13" s="31">
        <v>0</v>
      </c>
      <c r="M13" s="30">
        <f t="shared" si="1"/>
        <v>29</v>
      </c>
      <c r="N13" s="29">
        <v>12</v>
      </c>
      <c r="O13" s="31">
        <v>17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16</v>
      </c>
      <c r="E14" s="24">
        <f t="shared" si="7"/>
        <v>8</v>
      </c>
      <c r="F14" s="29">
        <f t="shared" si="8"/>
        <v>8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16</v>
      </c>
      <c r="N14" s="29">
        <v>8</v>
      </c>
      <c r="O14" s="31">
        <v>8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25</v>
      </c>
      <c r="E15" s="24">
        <f t="shared" si="7"/>
        <v>6</v>
      </c>
      <c r="F15" s="29">
        <f t="shared" si="8"/>
        <v>19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25</v>
      </c>
      <c r="N15" s="29">
        <v>6</v>
      </c>
      <c r="O15" s="31">
        <v>19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12</v>
      </c>
      <c r="E16" s="24">
        <f t="shared" si="7"/>
        <v>4</v>
      </c>
      <c r="F16" s="29">
        <f t="shared" si="8"/>
        <v>8</v>
      </c>
      <c r="G16" s="30">
        <f t="shared" si="9"/>
        <v>5</v>
      </c>
      <c r="H16" s="29">
        <v>2</v>
      </c>
      <c r="I16" s="31">
        <v>3</v>
      </c>
      <c r="J16" s="30">
        <f t="shared" si="0"/>
        <v>0</v>
      </c>
      <c r="K16" s="29">
        <v>0</v>
      </c>
      <c r="L16" s="31">
        <v>0</v>
      </c>
      <c r="M16" s="30">
        <f t="shared" si="1"/>
        <v>7</v>
      </c>
      <c r="N16" s="29">
        <v>2</v>
      </c>
      <c r="O16" s="31">
        <v>5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1</v>
      </c>
      <c r="E18" s="24">
        <f t="shared" si="10"/>
        <v>1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1</v>
      </c>
      <c r="N18" s="29">
        <f t="shared" si="12"/>
        <v>1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2630</v>
      </c>
      <c r="E20" s="24">
        <f t="shared" si="7"/>
        <v>1229</v>
      </c>
      <c r="F20" s="29">
        <f t="shared" si="8"/>
        <v>1401</v>
      </c>
      <c r="G20" s="30">
        <f t="shared" ref="G20:G25" si="15">H20+I20</f>
        <v>675</v>
      </c>
      <c r="H20" s="29">
        <v>311</v>
      </c>
      <c r="I20" s="31">
        <v>364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1955</v>
      </c>
      <c r="N20" s="29">
        <v>918</v>
      </c>
      <c r="O20" s="31">
        <v>1037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489</v>
      </c>
      <c r="E21" s="24">
        <f t="shared" si="7"/>
        <v>232</v>
      </c>
      <c r="F21" s="29">
        <f t="shared" si="8"/>
        <v>257</v>
      </c>
      <c r="G21" s="30">
        <f t="shared" si="15"/>
        <v>88</v>
      </c>
      <c r="H21" s="29">
        <v>46</v>
      </c>
      <c r="I21" s="31">
        <v>42</v>
      </c>
      <c r="J21" s="30">
        <f t="shared" si="16"/>
        <v>0</v>
      </c>
      <c r="K21" s="29">
        <v>0</v>
      </c>
      <c r="L21" s="31">
        <v>0</v>
      </c>
      <c r="M21" s="30">
        <f t="shared" si="17"/>
        <v>401</v>
      </c>
      <c r="N21" s="29">
        <v>186</v>
      </c>
      <c r="O21" s="31">
        <v>215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2065</v>
      </c>
      <c r="E22" s="24">
        <f t="shared" si="7"/>
        <v>967</v>
      </c>
      <c r="F22" s="29">
        <f t="shared" si="8"/>
        <v>1098</v>
      </c>
      <c r="G22" s="30">
        <f t="shared" si="15"/>
        <v>528</v>
      </c>
      <c r="H22" s="29">
        <v>242</v>
      </c>
      <c r="I22" s="31">
        <v>286</v>
      </c>
      <c r="J22" s="30">
        <f t="shared" si="16"/>
        <v>0</v>
      </c>
      <c r="K22" s="29">
        <v>0</v>
      </c>
      <c r="L22" s="31">
        <v>0</v>
      </c>
      <c r="M22" s="30">
        <f t="shared" si="17"/>
        <v>1537</v>
      </c>
      <c r="N22" s="29">
        <v>725</v>
      </c>
      <c r="O22" s="31">
        <v>812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15</v>
      </c>
      <c r="E23" s="24">
        <f t="shared" si="7"/>
        <v>6</v>
      </c>
      <c r="F23" s="29">
        <f t="shared" si="8"/>
        <v>9</v>
      </c>
      <c r="G23" s="30">
        <f t="shared" si="15"/>
        <v>11</v>
      </c>
      <c r="H23" s="29">
        <v>5</v>
      </c>
      <c r="I23" s="31">
        <v>6</v>
      </c>
      <c r="J23" s="30">
        <f t="shared" si="16"/>
        <v>0</v>
      </c>
      <c r="K23" s="29">
        <v>0</v>
      </c>
      <c r="L23" s="31">
        <v>0</v>
      </c>
      <c r="M23" s="30">
        <f t="shared" si="17"/>
        <v>4</v>
      </c>
      <c r="N23" s="29">
        <v>1</v>
      </c>
      <c r="O23" s="31">
        <v>3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38</v>
      </c>
      <c r="E24" s="24">
        <f t="shared" si="7"/>
        <v>13</v>
      </c>
      <c r="F24" s="29">
        <f t="shared" si="8"/>
        <v>25</v>
      </c>
      <c r="G24" s="30">
        <f t="shared" si="15"/>
        <v>33</v>
      </c>
      <c r="H24" s="29">
        <v>11</v>
      </c>
      <c r="I24" s="31">
        <v>22</v>
      </c>
      <c r="J24" s="30">
        <f t="shared" si="16"/>
        <v>0</v>
      </c>
      <c r="K24" s="29">
        <v>0</v>
      </c>
      <c r="L24" s="31">
        <v>0</v>
      </c>
      <c r="M24" s="30">
        <f t="shared" si="17"/>
        <v>5</v>
      </c>
      <c r="N24" s="29">
        <v>2</v>
      </c>
      <c r="O24" s="31">
        <v>3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10</v>
      </c>
      <c r="E25" s="24">
        <f t="shared" si="7"/>
        <v>4</v>
      </c>
      <c r="F25" s="29">
        <f t="shared" si="8"/>
        <v>6</v>
      </c>
      <c r="G25" s="30">
        <f t="shared" si="15"/>
        <v>7</v>
      </c>
      <c r="H25" s="29">
        <v>3</v>
      </c>
      <c r="I25" s="31">
        <v>4</v>
      </c>
      <c r="J25" s="30">
        <f t="shared" si="16"/>
        <v>0</v>
      </c>
      <c r="K25" s="29">
        <v>0</v>
      </c>
      <c r="L25" s="31">
        <v>0</v>
      </c>
      <c r="M25" s="30">
        <f t="shared" si="17"/>
        <v>3</v>
      </c>
      <c r="N25" s="29">
        <v>1</v>
      </c>
      <c r="O25" s="31">
        <v>2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2808</v>
      </c>
      <c r="E27" s="24">
        <f t="shared" si="7"/>
        <v>1350</v>
      </c>
      <c r="F27" s="29">
        <f t="shared" si="8"/>
        <v>1458</v>
      </c>
      <c r="G27" s="30">
        <f t="shared" ref="G27:G39" si="22">H27+I27</f>
        <v>2363</v>
      </c>
      <c r="H27" s="29">
        <v>1124</v>
      </c>
      <c r="I27" s="31">
        <v>1239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445</v>
      </c>
      <c r="N27" s="29">
        <v>226</v>
      </c>
      <c r="O27" s="31">
        <v>219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47</v>
      </c>
      <c r="E28" s="24">
        <f t="shared" si="7"/>
        <v>22</v>
      </c>
      <c r="F28" s="29">
        <f t="shared" si="8"/>
        <v>25</v>
      </c>
      <c r="G28" s="30">
        <f t="shared" si="22"/>
        <v>38</v>
      </c>
      <c r="H28" s="29">
        <v>18</v>
      </c>
      <c r="I28" s="31">
        <v>20</v>
      </c>
      <c r="J28" s="30">
        <f t="shared" si="23"/>
        <v>0</v>
      </c>
      <c r="K28" s="29">
        <v>0</v>
      </c>
      <c r="L28" s="31">
        <v>0</v>
      </c>
      <c r="M28" s="30">
        <f t="shared" si="24"/>
        <v>9</v>
      </c>
      <c r="N28" s="29">
        <v>4</v>
      </c>
      <c r="O28" s="31">
        <v>5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602</v>
      </c>
      <c r="E29" s="24">
        <f t="shared" si="7"/>
        <v>289</v>
      </c>
      <c r="F29" s="29">
        <f t="shared" si="8"/>
        <v>313</v>
      </c>
      <c r="G29" s="30">
        <f t="shared" si="22"/>
        <v>595</v>
      </c>
      <c r="H29" s="29">
        <v>283</v>
      </c>
      <c r="I29" s="31">
        <v>312</v>
      </c>
      <c r="J29" s="30">
        <f t="shared" si="23"/>
        <v>0</v>
      </c>
      <c r="K29" s="29">
        <v>0</v>
      </c>
      <c r="L29" s="31">
        <v>0</v>
      </c>
      <c r="M29" s="30">
        <f t="shared" si="24"/>
        <v>7</v>
      </c>
      <c r="N29" s="29">
        <v>6</v>
      </c>
      <c r="O29" s="31">
        <v>1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645</v>
      </c>
      <c r="E30" s="24">
        <f t="shared" si="7"/>
        <v>313</v>
      </c>
      <c r="F30" s="29">
        <f t="shared" si="8"/>
        <v>332</v>
      </c>
      <c r="G30" s="30">
        <f t="shared" si="22"/>
        <v>591</v>
      </c>
      <c r="H30" s="29">
        <v>288</v>
      </c>
      <c r="I30" s="31">
        <v>303</v>
      </c>
      <c r="J30" s="30">
        <f t="shared" si="23"/>
        <v>0</v>
      </c>
      <c r="K30" s="29">
        <v>0</v>
      </c>
      <c r="L30" s="31">
        <v>0</v>
      </c>
      <c r="M30" s="30">
        <f t="shared" si="24"/>
        <v>54</v>
      </c>
      <c r="N30" s="29">
        <v>25</v>
      </c>
      <c r="O30" s="31">
        <v>29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166</v>
      </c>
      <c r="E31" s="24">
        <f t="shared" si="7"/>
        <v>79</v>
      </c>
      <c r="F31" s="29">
        <f t="shared" si="8"/>
        <v>87</v>
      </c>
      <c r="G31" s="30">
        <f t="shared" si="22"/>
        <v>158</v>
      </c>
      <c r="H31" s="29">
        <v>74</v>
      </c>
      <c r="I31" s="31">
        <v>84</v>
      </c>
      <c r="J31" s="30">
        <f t="shared" si="23"/>
        <v>0</v>
      </c>
      <c r="K31" s="29">
        <v>0</v>
      </c>
      <c r="L31" s="31">
        <v>0</v>
      </c>
      <c r="M31" s="30">
        <f t="shared" si="24"/>
        <v>8</v>
      </c>
      <c r="N31" s="29">
        <v>5</v>
      </c>
      <c r="O31" s="31">
        <v>3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139</v>
      </c>
      <c r="E32" s="24">
        <f t="shared" si="7"/>
        <v>75</v>
      </c>
      <c r="F32" s="29">
        <f t="shared" si="8"/>
        <v>64</v>
      </c>
      <c r="G32" s="30">
        <f t="shared" si="22"/>
        <v>31</v>
      </c>
      <c r="H32" s="29">
        <v>17</v>
      </c>
      <c r="I32" s="31">
        <v>14</v>
      </c>
      <c r="J32" s="30">
        <f t="shared" si="23"/>
        <v>0</v>
      </c>
      <c r="K32" s="29">
        <v>0</v>
      </c>
      <c r="L32" s="31">
        <v>0</v>
      </c>
      <c r="M32" s="30">
        <f t="shared" si="24"/>
        <v>108</v>
      </c>
      <c r="N32" s="29">
        <v>58</v>
      </c>
      <c r="O32" s="31">
        <v>50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181</v>
      </c>
      <c r="E33" s="24">
        <f t="shared" si="7"/>
        <v>83</v>
      </c>
      <c r="F33" s="29">
        <f t="shared" si="8"/>
        <v>98</v>
      </c>
      <c r="G33" s="30">
        <f t="shared" si="22"/>
        <v>151</v>
      </c>
      <c r="H33" s="29">
        <v>67</v>
      </c>
      <c r="I33" s="31">
        <v>84</v>
      </c>
      <c r="J33" s="30">
        <f t="shared" si="23"/>
        <v>0</v>
      </c>
      <c r="K33" s="29">
        <v>0</v>
      </c>
      <c r="L33" s="31">
        <v>0</v>
      </c>
      <c r="M33" s="30">
        <f t="shared" si="24"/>
        <v>30</v>
      </c>
      <c r="N33" s="29">
        <v>16</v>
      </c>
      <c r="O33" s="31">
        <v>14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190</v>
      </c>
      <c r="E34" s="24">
        <f t="shared" si="7"/>
        <v>89</v>
      </c>
      <c r="F34" s="29">
        <f t="shared" si="8"/>
        <v>101</v>
      </c>
      <c r="G34" s="30">
        <f t="shared" si="22"/>
        <v>184</v>
      </c>
      <c r="H34" s="29">
        <v>86</v>
      </c>
      <c r="I34" s="31">
        <v>98</v>
      </c>
      <c r="J34" s="30">
        <f t="shared" si="23"/>
        <v>0</v>
      </c>
      <c r="K34" s="29">
        <v>0</v>
      </c>
      <c r="L34" s="31">
        <v>0</v>
      </c>
      <c r="M34" s="30">
        <f t="shared" si="24"/>
        <v>6</v>
      </c>
      <c r="N34" s="29">
        <v>3</v>
      </c>
      <c r="O34" s="31">
        <v>3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539</v>
      </c>
      <c r="E35" s="24">
        <f t="shared" si="7"/>
        <v>258</v>
      </c>
      <c r="F35" s="29">
        <f t="shared" si="8"/>
        <v>281</v>
      </c>
      <c r="G35" s="30">
        <f t="shared" si="22"/>
        <v>358</v>
      </c>
      <c r="H35" s="29">
        <v>166</v>
      </c>
      <c r="I35" s="31">
        <v>192</v>
      </c>
      <c r="J35" s="30">
        <f t="shared" si="23"/>
        <v>0</v>
      </c>
      <c r="K35" s="29">
        <v>0</v>
      </c>
      <c r="L35" s="31">
        <v>0</v>
      </c>
      <c r="M35" s="30">
        <f t="shared" si="24"/>
        <v>181</v>
      </c>
      <c r="N35" s="29">
        <v>92</v>
      </c>
      <c r="O35" s="31">
        <v>89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52</v>
      </c>
      <c r="E36" s="24">
        <f t="shared" si="7"/>
        <v>25</v>
      </c>
      <c r="F36" s="29">
        <f t="shared" si="8"/>
        <v>27</v>
      </c>
      <c r="G36" s="30">
        <f t="shared" si="22"/>
        <v>46</v>
      </c>
      <c r="H36" s="29">
        <v>22</v>
      </c>
      <c r="I36" s="31">
        <v>24</v>
      </c>
      <c r="J36" s="30">
        <f t="shared" si="23"/>
        <v>0</v>
      </c>
      <c r="K36" s="29">
        <v>0</v>
      </c>
      <c r="L36" s="31">
        <v>0</v>
      </c>
      <c r="M36" s="30">
        <f t="shared" si="24"/>
        <v>6</v>
      </c>
      <c r="N36" s="29">
        <v>3</v>
      </c>
      <c r="O36" s="31">
        <v>3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2</v>
      </c>
      <c r="E37" s="24">
        <f t="shared" si="7"/>
        <v>2</v>
      </c>
      <c r="F37" s="29">
        <f t="shared" si="8"/>
        <v>0</v>
      </c>
      <c r="G37" s="30">
        <f t="shared" si="22"/>
        <v>2</v>
      </c>
      <c r="H37" s="29">
        <v>2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52</v>
      </c>
      <c r="E38" s="24">
        <f t="shared" si="7"/>
        <v>26</v>
      </c>
      <c r="F38" s="29">
        <f t="shared" si="8"/>
        <v>26</v>
      </c>
      <c r="G38" s="30">
        <f t="shared" si="22"/>
        <v>48</v>
      </c>
      <c r="H38" s="29">
        <v>24</v>
      </c>
      <c r="I38" s="31">
        <v>24</v>
      </c>
      <c r="J38" s="30">
        <f t="shared" si="23"/>
        <v>0</v>
      </c>
      <c r="K38" s="29">
        <v>0</v>
      </c>
      <c r="L38" s="31">
        <v>0</v>
      </c>
      <c r="M38" s="30">
        <f t="shared" si="24"/>
        <v>4</v>
      </c>
      <c r="N38" s="29">
        <v>2</v>
      </c>
      <c r="O38" s="31">
        <v>2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4</v>
      </c>
      <c r="E39" s="24">
        <f t="shared" si="7"/>
        <v>1</v>
      </c>
      <c r="F39" s="29">
        <f t="shared" si="8"/>
        <v>3</v>
      </c>
      <c r="G39" s="30">
        <f t="shared" si="22"/>
        <v>2</v>
      </c>
      <c r="H39" s="29">
        <v>1</v>
      </c>
      <c r="I39" s="31">
        <v>1</v>
      </c>
      <c r="J39" s="30">
        <f t="shared" si="23"/>
        <v>0</v>
      </c>
      <c r="K39" s="29">
        <v>0</v>
      </c>
      <c r="L39" s="31">
        <v>0</v>
      </c>
      <c r="M39" s="30">
        <f t="shared" si="24"/>
        <v>2</v>
      </c>
      <c r="N39" s="29">
        <v>0</v>
      </c>
      <c r="O39" s="31">
        <v>2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189</v>
      </c>
      <c r="E40" s="33">
        <f t="shared" si="7"/>
        <v>88</v>
      </c>
      <c r="F40" s="33">
        <f t="shared" si="8"/>
        <v>101</v>
      </c>
      <c r="G40" s="34">
        <f>H40+I40</f>
        <v>159</v>
      </c>
      <c r="H40" s="33">
        <f>H27-SUM(H28:H39)</f>
        <v>76</v>
      </c>
      <c r="I40" s="35">
        <f>I27-SUM(I28:I39)</f>
        <v>83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30</v>
      </c>
      <c r="N40" s="33">
        <f t="shared" ref="N40:O40" si="30">N27-SUM(N28:N39)</f>
        <v>12</v>
      </c>
      <c r="O40" s="35">
        <f t="shared" si="30"/>
        <v>18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348</v>
      </c>
      <c r="E41" s="24">
        <f t="shared" si="7"/>
        <v>155</v>
      </c>
      <c r="F41" s="29">
        <f t="shared" si="8"/>
        <v>193</v>
      </c>
      <c r="G41" s="30">
        <f t="shared" ref="G41:G43" si="35">H41+I41</f>
        <v>133</v>
      </c>
      <c r="H41" s="29">
        <v>53</v>
      </c>
      <c r="I41" s="31">
        <v>80</v>
      </c>
      <c r="J41" s="30">
        <f t="shared" si="23"/>
        <v>0</v>
      </c>
      <c r="K41" s="29">
        <v>0</v>
      </c>
      <c r="L41" s="31">
        <v>0</v>
      </c>
      <c r="M41" s="30">
        <f t="shared" si="24"/>
        <v>215</v>
      </c>
      <c r="N41" s="29">
        <v>102</v>
      </c>
      <c r="O41" s="31">
        <v>113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321</v>
      </c>
      <c r="E42" s="24">
        <f t="shared" si="7"/>
        <v>143</v>
      </c>
      <c r="F42" s="29">
        <f t="shared" si="8"/>
        <v>178</v>
      </c>
      <c r="G42" s="30">
        <f t="shared" si="35"/>
        <v>119</v>
      </c>
      <c r="H42" s="29">
        <v>48</v>
      </c>
      <c r="I42" s="31">
        <v>71</v>
      </c>
      <c r="J42" s="30">
        <f t="shared" si="23"/>
        <v>0</v>
      </c>
      <c r="K42" s="29">
        <v>0</v>
      </c>
      <c r="L42" s="31">
        <v>0</v>
      </c>
      <c r="M42" s="30">
        <f t="shared" si="24"/>
        <v>202</v>
      </c>
      <c r="N42" s="29">
        <v>95</v>
      </c>
      <c r="O42" s="31">
        <v>107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27</v>
      </c>
      <c r="E43" s="24">
        <f t="shared" si="7"/>
        <v>12</v>
      </c>
      <c r="F43" s="29">
        <f t="shared" si="8"/>
        <v>15</v>
      </c>
      <c r="G43" s="30">
        <f t="shared" si="35"/>
        <v>14</v>
      </c>
      <c r="H43" s="29">
        <v>5</v>
      </c>
      <c r="I43" s="31">
        <v>9</v>
      </c>
      <c r="J43" s="30">
        <f t="shared" si="23"/>
        <v>0</v>
      </c>
      <c r="K43" s="29">
        <v>0</v>
      </c>
      <c r="L43" s="31">
        <v>0</v>
      </c>
      <c r="M43" s="30">
        <f t="shared" si="24"/>
        <v>13</v>
      </c>
      <c r="N43" s="29">
        <v>7</v>
      </c>
      <c r="O43" s="31">
        <v>6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18</v>
      </c>
      <c r="E45" s="24">
        <f t="shared" si="7"/>
        <v>8</v>
      </c>
      <c r="F45" s="29">
        <f t="shared" si="8"/>
        <v>10</v>
      </c>
      <c r="G45" s="30">
        <f t="shared" ref="G45:G46" si="36">H45+I45</f>
        <v>7</v>
      </c>
      <c r="H45" s="29">
        <v>3</v>
      </c>
      <c r="I45" s="31">
        <v>4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11</v>
      </c>
      <c r="N45" s="29">
        <v>5</v>
      </c>
      <c r="O45" s="31">
        <v>6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18</v>
      </c>
      <c r="E46" s="24">
        <f t="shared" si="7"/>
        <v>8</v>
      </c>
      <c r="F46" s="29">
        <f t="shared" si="8"/>
        <v>10</v>
      </c>
      <c r="G46" s="30">
        <f t="shared" si="36"/>
        <v>7</v>
      </c>
      <c r="H46" s="29">
        <v>3</v>
      </c>
      <c r="I46" s="31">
        <v>4</v>
      </c>
      <c r="J46" s="30">
        <f t="shared" si="37"/>
        <v>0</v>
      </c>
      <c r="K46" s="29">
        <v>0</v>
      </c>
      <c r="L46" s="31">
        <v>0</v>
      </c>
      <c r="M46" s="30">
        <f t="shared" si="38"/>
        <v>11</v>
      </c>
      <c r="N46" s="29">
        <v>5</v>
      </c>
      <c r="O46" s="31">
        <v>6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5991</v>
      </c>
      <c r="E49" s="33">
        <f t="shared" si="7"/>
        <v>2817</v>
      </c>
      <c r="F49" s="33">
        <f t="shared" si="8"/>
        <v>3174</v>
      </c>
      <c r="G49" s="34">
        <f>H49+I49</f>
        <v>3215</v>
      </c>
      <c r="H49" s="33">
        <f>H48+H45+H41+H27+H20+H4</f>
        <v>1507</v>
      </c>
      <c r="I49" s="35">
        <f>I48+I45+I41+I27+I20+I4</f>
        <v>1708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2776</v>
      </c>
      <c r="N49" s="33">
        <f t="shared" ref="N49:O49" si="50">N48+N45+N41+N27+N20+N4</f>
        <v>1310</v>
      </c>
      <c r="O49" s="35">
        <f t="shared" si="50"/>
        <v>1466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2018-08-30T06:36:29Z</cp:lastPrinted>
  <dcterms:created xsi:type="dcterms:W3CDTF">2018-08-30T03:29:26Z</dcterms:created>
  <dcterms:modified xsi:type="dcterms:W3CDTF">2023-05-25T10:56:31Z</dcterms:modified>
</cp:coreProperties>
</file>