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15日公告-每月25日下午4點20分上傳(上傳行政資訊網7個檔案 月報表)\11110(提醒-月報中英7個檔案相同「中英文版」行政資訊網皆要上傳)(對照10912月檔案看要上傳哪些檔)\"/>
    </mc:Choice>
  </mc:AlternateContent>
  <xr:revisionPtr revIDLastSave="0" documentId="13_ncr:1_{F0839722-DCD6-47C7-866B-126458518E41}" xr6:coauthVersionLast="36" xr6:coauthVersionMax="36" xr10:uidLastSave="{00000000-0000-0000-0000-000000000000}"/>
  <bookViews>
    <workbookView xWindow="720" yWindow="390" windowWidth="18075" windowHeight="6420" xr2:uid="{00000000-000D-0000-FFFF-FFFF00000000}"/>
  </bookViews>
  <sheets>
    <sheet name="出國按目的地" sheetId="2" r:id="rId1"/>
  </sheets>
  <definedNames>
    <definedName name="_xlnm.Print_Area" localSheetId="0">出國按目的地!$A$1:$H$43</definedName>
  </definedNames>
  <calcPr calcId="191029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 s="1"/>
  <c r="H24" i="2"/>
  <c r="H25" i="2"/>
  <c r="H26" i="2"/>
  <c r="H27" i="2"/>
  <c r="H28" i="2"/>
  <c r="H29" i="2"/>
  <c r="H30" i="2"/>
  <c r="H31" i="2"/>
  <c r="F32" i="2"/>
  <c r="G32" i="2"/>
  <c r="H32" i="2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<sst xmlns="http://schemas.openxmlformats.org/spreadsheetml/2006/main" count="96" uniqueCount="55">
  <si>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</si>
  <si>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</si>
  <si>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</si>
  <si>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</si>
  <si>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</si>
  <si>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</si>
  <si>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</si>
  <si>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</si>
  <si>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</si>
  <si>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</si>
  <si>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</si>
  <si>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</si>
  <si>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</si>
  <si>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</si>
  <si>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</si>
  <si>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</si>
  <si>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</si>
  <si>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</si>
  <si>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</si>
  <si>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</si>
  <si>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</si>
  <si>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</si>
  <si>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</si>
  <si>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</si>
  <si>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</si>
  <si>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</si>
  <si>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</si>
  <si>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</si>
  <si>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</si>
  <si>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</si>
  <si>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</si>
  <si>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</si>
  <si>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</si>
  <si>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</si>
  <si>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</si>
  <si>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</si>
  <si>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</si>
  <si>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</si>
  <si>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</si>
  <si>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</si>
  <si>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</si>
  <si>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</si>
  <si>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</si>
  <si>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</si>
  <si>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</si>
  <si>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</si>
  <si>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</si>
  <si>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</si>
  <si>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111年10月及1至10月中華民國國民出國人次及成長率－按目的地分
Table 2-2 Outbound Departures of Nationals of the Republic
of China by Destination, October &amp; January-October,2022</t>
  </si>
  <si>
    <t>111年10月
October, 2022</t>
  </si>
  <si>
    <t>110年10月
October, 2021</t>
  </si>
  <si>
    <t>111年1-10月
Jan.-Oct., 2022</t>
  </si>
  <si>
    <t>110年1-10月
Jan.-Oct., 2021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</si>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</sst>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>
      <pane ySplit="2" topLeftCell="A36" activePane="bottomLeft" state="frozen"/>
      <selection pane="bottomLeft" activeCell="B47" sqref="B47"/>
    </sheetView>
  </sheetViews>
  <sheetFormatPr defaultRowHeight="16.5" x14ac:dyDescent="0.25"/>
  <cols>
    <col min="1" max="1" width="3.875" style="11" customWidth="1"/>
    <col min="2" max="2" width="29.625" style="1" customWidth="1"/>
    <col min="3" max="5" width="11" style="1" customWidth="1"/>
    <col min="6" max="6" width="12.375" style="1" customWidth="1"/>
    <col min="7" max="7" width="12.625" style="1" customWidth="1"/>
    <col min="8" max="8" width="15" style="1" customWidth="1"/>
  </cols>
  <sheetData>
    <row r="1" spans="1:9" ht="80.099999999999994" customHeight="1" x14ac:dyDescent="0.3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>
        <v>8280</v>
      </c>
      <c r="D3" s="5">
        <v>1034</v>
      </c>
      <c r="E3" s="6">
        <f>IF(D3=0,0,((C3/D3)-1)*100)</f>
        <v>700.7736943907156</v>
      </c>
      <c r="F3" s="5">
        <v>25562</v>
      </c>
      <c r="G3" s="5">
        <v>10595</v>
      </c>
      <c r="H3" s="6">
        <f>IF(G3=0,0,((F3/G3)-1)*100)</f>
        <v>141.26474752241626</v>
      </c>
      <c r="I3" t="s">
        <v>53</v>
      </c>
    </row>
    <row r="4" spans="1:9" x14ac:dyDescent="0.25">
      <c r="A4" s="16"/>
      <c r="B4" s="4" t="s">
        <v>4</v>
      </c>
      <c r="C4" s="5">
        <v>1002</v>
      </c>
      <c r="D4" s="5">
        <v>201</v>
      </c>
      <c r="E4" s="6">
        <f t="shared" ref="E4:E43" si="0">IF(D4=0,0,((C4/D4)-1)*100)</f>
        <v>398.50746268656712</v>
      </c>
      <c r="F4" s="5">
        <v>5022</v>
      </c>
      <c r="G4" s="5">
        <v>11038</v>
      </c>
      <c r="H4" s="6">
        <f t="shared" ref="H4:H43" si="1">IF(G4=0,0,((F4/G4)-1)*100)</f>
        <v>-54.502627287552087</v>
      </c>
      <c r="I4" t="s">
        <v>53</v>
      </c>
    </row>
    <row r="5" spans="1:9" x14ac:dyDescent="0.25">
      <c r="A5" s="16"/>
      <c r="B5" s="4" t="s">
        <v>5</v>
      </c>
      <c r="C5" s="5">
        <v>16837</v>
      </c>
      <c r="D5" s="5">
        <v>9733</v>
      </c>
      <c r="E5" s="6">
        <f t="shared" si="0"/>
        <v>72.98880098633515</v>
      </c>
      <c r="F5" s="5">
        <v>138639</v>
      </c>
      <c r="G5" s="5">
        <v>113236</v>
      </c>
      <c r="H5" s="6">
        <f t="shared" si="1"/>
        <v>22.433678335511665</v>
      </c>
      <c r="I5" t="s">
        <v>53</v>
      </c>
    </row>
    <row r="6" spans="1:9" x14ac:dyDescent="0.25">
      <c r="A6" s="16"/>
      <c r="B6" s="4" t="s">
        <v>6</v>
      </c>
      <c r="C6" s="5">
        <v>36880</v>
      </c>
      <c r="D6" s="5">
        <v>1208</v>
      </c>
      <c r="E6" s="6">
        <f t="shared" si="0"/>
        <v>2952.980132450331</v>
      </c>
      <c r="F6" s="5">
        <v>77999</v>
      </c>
      <c r="G6" s="5">
        <v>11598</v>
      </c>
      <c r="H6" s="6">
        <f t="shared" si="1"/>
        <v>572.52112433178138</v>
      </c>
      <c r="I6" t="s">
        <v>53</v>
      </c>
    </row>
    <row r="7" spans="1:9" x14ac:dyDescent="0.25">
      <c r="A7" s="16"/>
      <c r="B7" s="4" t="s">
        <v>7</v>
      </c>
      <c r="C7" s="5">
        <v>11301</v>
      </c>
      <c r="D7" s="5">
        <v>613</v>
      </c>
      <c r="E7" s="6">
        <f t="shared" si="0"/>
        <v>1743.5562805872755</v>
      </c>
      <c r="F7" s="5">
        <v>30453</v>
      </c>
      <c r="G7" s="5">
        <v>6817</v>
      </c>
      <c r="H7" s="6">
        <f t="shared" si="1"/>
        <v>346.7214317148306</v>
      </c>
      <c r="I7" t="s">
        <v>53</v>
      </c>
    </row>
    <row r="8" spans="1:9" x14ac:dyDescent="0.25">
      <c r="A8" s="16"/>
      <c r="B8" s="4" t="s">
        <v>8</v>
      </c>
      <c r="C8" s="5">
        <v>10524</v>
      </c>
      <c r="D8" s="5">
        <v>1385</v>
      </c>
      <c r="E8" s="6">
        <f t="shared" si="0"/>
        <v>659.85559566787003</v>
      </c>
      <c r="F8" s="5">
        <v>50537</v>
      </c>
      <c r="G8" s="5">
        <v>11299</v>
      </c>
      <c r="H8" s="6">
        <f t="shared" si="1"/>
        <v>347.26966988229043</v>
      </c>
      <c r="I8" t="s">
        <v>53</v>
      </c>
    </row>
    <row r="9" spans="1:9" x14ac:dyDescent="0.25">
      <c r="A9" s="16"/>
      <c r="B9" s="4" t="s">
        <v>9</v>
      </c>
      <c r="C9" s="5">
        <v>4729</v>
      </c>
      <c r="D9" s="5">
        <v>106</v>
      </c>
      <c r="E9" s="6">
        <f t="shared" si="0"/>
        <v>4361.3207547169814</v>
      </c>
      <c r="F9" s="5">
        <v>17501</v>
      </c>
      <c r="G9" s="5">
        <v>999</v>
      </c>
      <c r="H9" s="6">
        <f t="shared" si="1"/>
        <v>1651.851851851852</v>
      </c>
      <c r="I9" t="s">
        <v>53</v>
      </c>
    </row>
    <row r="10" spans="1:9" x14ac:dyDescent="0.25">
      <c r="A10" s="16"/>
      <c r="B10" s="4" t="s">
        <v>10</v>
      </c>
      <c r="C10" s="5">
        <v>14439</v>
      </c>
      <c r="D10" s="5">
        <v>690</v>
      </c>
      <c r="E10" s="6">
        <f t="shared" si="0"/>
        <v>1992.608695652174</v>
      </c>
      <c r="F10" s="5">
        <v>50744</v>
      </c>
      <c r="G10" s="5">
        <v>6153</v>
      </c>
      <c r="H10" s="6">
        <f t="shared" si="1"/>
        <v>724.70339671704858</v>
      </c>
      <c r="I10" t="s">
        <v>53</v>
      </c>
    </row>
    <row r="11" spans="1:9" x14ac:dyDescent="0.25">
      <c r="A11" s="16"/>
      <c r="B11" s="4" t="s">
        <v>11</v>
      </c>
      <c r="C11" s="5">
        <v>3591</v>
      </c>
      <c r="D11" s="5">
        <v>196</v>
      </c>
      <c r="E11" s="6">
        <f t="shared" si="0"/>
        <v>1732.1428571428573</v>
      </c>
      <c r="F11" s="5">
        <v>16997</v>
      </c>
      <c r="G11" s="5">
        <v>1514</v>
      </c>
      <c r="H11" s="6">
        <f t="shared" si="1"/>
        <v>1022.6552179656538</v>
      </c>
      <c r="I11" t="s">
        <v>53</v>
      </c>
    </row>
    <row r="12" spans="1:9" x14ac:dyDescent="0.25">
      <c r="A12" s="16"/>
      <c r="B12" s="4" t="s">
        <v>12</v>
      </c>
      <c r="C12" s="5">
        <v>3081</v>
      </c>
      <c r="D12" s="5">
        <v>58</v>
      </c>
      <c r="E12" s="6">
        <f t="shared" si="0"/>
        <v>5212.0689655172409</v>
      </c>
      <c r="F12" s="5">
        <v>12450</v>
      </c>
      <c r="G12" s="5">
        <v>1654</v>
      </c>
      <c r="H12" s="6">
        <f t="shared" si="1"/>
        <v>652.72067714631191</v>
      </c>
      <c r="I12" t="s">
        <v>53</v>
      </c>
    </row>
    <row r="13" spans="1:9" x14ac:dyDescent="0.25">
      <c r="A13" s="16"/>
      <c r="B13" s="4" t="s">
        <v>13</v>
      </c>
      <c r="C13" s="5">
        <v>2</v>
      </c>
      <c r="D13" s="5">
        <v>12</v>
      </c>
      <c r="E13" s="6">
        <f t="shared" si="0"/>
        <v>-83.333333333333343</v>
      </c>
      <c r="F13" s="5">
        <v>33</v>
      </c>
      <c r="G13" s="5">
        <v>45</v>
      </c>
      <c r="H13" s="6">
        <f t="shared" si="1"/>
        <v>-26.666666666666671</v>
      </c>
      <c r="I13" t="s">
        <v>53</v>
      </c>
    </row>
    <row r="14" spans="1:9" x14ac:dyDescent="0.25">
      <c r="A14" s="16"/>
      <c r="B14" s="4" t="s">
        <v>14</v>
      </c>
      <c r="C14" s="5">
        <v>16085</v>
      </c>
      <c r="D14" s="5">
        <v>718</v>
      </c>
      <c r="E14" s="6">
        <f t="shared" si="0"/>
        <v>2140.2506963788301</v>
      </c>
      <c r="F14" s="5">
        <v>85051</v>
      </c>
      <c r="G14" s="5">
        <v>8520</v>
      </c>
      <c r="H14" s="6">
        <f t="shared" si="1"/>
        <v>898.25117370892031</v>
      </c>
      <c r="I14" t="s">
        <v>53</v>
      </c>
    </row>
    <row r="15" spans="1:9" x14ac:dyDescent="0.25">
      <c r="A15" s="16"/>
      <c r="B15" s="4" t="s">
        <v>15</v>
      </c>
      <c r="C15" s="5">
        <v>344</v>
      </c>
      <c r="D15" s="5">
        <v>9</v>
      </c>
      <c r="E15" s="6">
        <f t="shared" si="0"/>
        <v>3722.2222222222222</v>
      </c>
      <c r="F15" s="5">
        <v>1778</v>
      </c>
      <c r="G15" s="5">
        <v>221</v>
      </c>
      <c r="H15" s="6">
        <f t="shared" si="1"/>
        <v>704.52488687782807</v>
      </c>
      <c r="I15" t="s">
        <v>53</v>
      </c>
    </row>
    <row r="16" spans="1:9" x14ac:dyDescent="0.25">
      <c r="A16" s="16"/>
      <c r="B16" s="4" t="s">
        <v>16</v>
      </c>
      <c r="C16" s="5">
        <v>1713</v>
      </c>
      <c r="D16" s="5">
        <v>358</v>
      </c>
      <c r="E16" s="6">
        <f t="shared" si="0"/>
        <v>378.49162011173183</v>
      </c>
      <c r="F16" s="5">
        <v>13123</v>
      </c>
      <c r="G16" s="5">
        <v>2463</v>
      </c>
      <c r="H16" s="6">
        <f t="shared" si="1"/>
        <v>432.80552172147787</v>
      </c>
      <c r="I16" t="s">
        <v>53</v>
      </c>
    </row>
    <row r="17" spans="1:9" x14ac:dyDescent="0.25">
      <c r="A17" s="16"/>
      <c r="B17" s="4" t="s">
        <v>17</v>
      </c>
      <c r="C17" s="5">
        <v>3519</v>
      </c>
      <c r="D17" s="5">
        <v>820</v>
      </c>
      <c r="E17" s="6">
        <f t="shared" si="0"/>
        <v>329.14634146341461</v>
      </c>
      <c r="F17" s="5">
        <v>23176</v>
      </c>
      <c r="G17" s="5">
        <v>6400</v>
      </c>
      <c r="H17" s="6">
        <f t="shared" si="1"/>
        <v>262.125</v>
      </c>
      <c r="I17" t="s">
        <v>53</v>
      </c>
    </row>
    <row r="18" spans="1:9" x14ac:dyDescent="0.25">
      <c r="A18" s="16"/>
      <c r="B18" s="4" t="s">
        <v>18</v>
      </c>
      <c r="C18" s="5">
        <v>2653</v>
      </c>
      <c r="D18" s="5">
        <v>848</v>
      </c>
      <c r="E18" s="6">
        <f t="shared" si="0"/>
        <v>212.85377358490564</v>
      </c>
      <c r="F18" s="5">
        <v>21861</v>
      </c>
      <c r="G18" s="5">
        <v>6094</v>
      </c>
      <c r="H18" s="6">
        <f t="shared" si="1"/>
        <v>258.72989826058415</v>
      </c>
      <c r="I18" t="s">
        <v>53</v>
      </c>
    </row>
    <row r="19" spans="1:9" x14ac:dyDescent="0.25">
      <c r="A19" s="16"/>
      <c r="B19" s="4" t="s">
        <v>19</v>
      </c>
      <c r="C19" s="5">
        <f>C20-C3-C4-C5-C6-C7-C8-C9-C10-C11-C12-C13-C14-C15-C16-C17-C18</f>
        <v>67</v>
      </c>
      <c r="D19" s="5">
        <f>D20-D3-D4-D5-D6-D7-D8-D9-D10-D11-D12-D13-D14-D15-D16-D17-D18</f>
        <v>22</v>
      </c>
      <c r="E19" s="6">
        <f t="shared" si="0"/>
        <v>204.54545454545453</v>
      </c>
      <c r="F19" s="5">
        <f>F20-F3-F4-F5-F6-F7-F8-F9-F10-F11-F12-F13-F14-F15-F16-F17-F18</f>
        <v>520</v>
      </c>
      <c r="G19" s="5">
        <f>G20-G3-G4-G5-G6-G7-G8-G9-G10-G11-G12-G13-G14-G15-G16-G17-G18</f>
        <v>201</v>
      </c>
      <c r="H19" s="6">
        <f t="shared" si="1"/>
        <v>158.70646766169156</v>
      </c>
      <c r="I19" t="s">
        <v>53</v>
      </c>
    </row>
    <row r="20" spans="1:9" x14ac:dyDescent="0.25">
      <c r="A20" s="17"/>
      <c r="B20" s="4" t="s">
        <v>20</v>
      </c>
      <c r="C20" s="5">
        <v>135047</v>
      </c>
      <c r="D20" s="5">
        <v>18011</v>
      </c>
      <c r="E20" s="6">
        <f t="shared" si="0"/>
        <v>649.80289822886016</v>
      </c>
      <c r="F20" s="5">
        <v>571446</v>
      </c>
      <c r="G20" s="5">
        <v>198847</v>
      </c>
      <c r="H20" s="6">
        <f t="shared" si="1"/>
        <v>187.37974422545975</v>
      </c>
      <c r="I20" t="s">
        <v>53</v>
      </c>
    </row>
    <row r="21" spans="1:9" x14ac:dyDescent="0.25">
      <c r="A21" s="18" t="s">
        <v>21</v>
      </c>
      <c r="B21" s="4" t="s">
        <v>22</v>
      </c>
      <c r="C21" s="5">
        <v>21217</v>
      </c>
      <c r="D21" s="5">
        <v>6114</v>
      </c>
      <c r="E21" s="6">
        <f t="shared" si="0"/>
        <v>247.02322538436374</v>
      </c>
      <c r="F21" s="5">
        <v>157953</v>
      </c>
      <c r="G21" s="5">
        <v>92054</v>
      </c>
      <c r="H21" s="6">
        <f t="shared" si="1"/>
        <v>71.587329176353023</v>
      </c>
      <c r="I21" t="s">
        <v>53</v>
      </c>
    </row>
    <row r="22" spans="1:9" x14ac:dyDescent="0.25">
      <c r="A22" s="16"/>
      <c r="B22" s="4" t="s">
        <v>23</v>
      </c>
      <c r="C22" s="5">
        <v>3208</v>
      </c>
      <c r="D22" s="5">
        <v>573</v>
      </c>
      <c r="E22" s="6">
        <f t="shared" si="0"/>
        <v>459.86038394415357</v>
      </c>
      <c r="F22" s="5">
        <v>25244</v>
      </c>
      <c r="G22" s="5">
        <v>8898</v>
      </c>
      <c r="H22" s="6">
        <f t="shared" si="1"/>
        <v>183.70420319172845</v>
      </c>
      <c r="I22" t="s">
        <v>53</v>
      </c>
    </row>
    <row r="23" spans="1:9" x14ac:dyDescent="0.25">
      <c r="A23" s="16"/>
      <c r="B23" s="4" t="s">
        <v>24</v>
      </c>
      <c r="C23" s="5">
        <f>C24-C21-C22</f>
        <v>7</v>
      </c>
      <c r="D23" s="5">
        <f>D24-D21-D22</f>
        <v>3</v>
      </c>
      <c r="E23" s="6">
        <f t="shared" si="0"/>
        <v>133.33333333333334</v>
      </c>
      <c r="F23" s="5">
        <f>F24-F21-F22</f>
        <v>112</v>
      </c>
      <c r="G23" s="5">
        <f>G24-G21-G22</f>
        <v>31</v>
      </c>
      <c r="H23" s="6">
        <f t="shared" si="1"/>
        <v>261.29032258064512</v>
      </c>
      <c r="I23" t="s">
        <v>53</v>
      </c>
    </row>
    <row r="24" spans="1:9" x14ac:dyDescent="0.25">
      <c r="A24" s="17"/>
      <c r="B24" s="4" t="s">
        <v>25</v>
      </c>
      <c r="C24" s="5">
        <v>24432</v>
      </c>
      <c r="D24" s="5">
        <v>6690</v>
      </c>
      <c r="E24" s="6">
        <f t="shared" si="0"/>
        <v>265.2017937219731</v>
      </c>
      <c r="F24" s="5">
        <v>183309</v>
      </c>
      <c r="G24" s="5">
        <v>100983</v>
      </c>
      <c r="H24" s="6">
        <f t="shared" si="1"/>
        <v>81.524613053682302</v>
      </c>
      <c r="I24" t="s">
        <v>53</v>
      </c>
    </row>
    <row r="25" spans="1:9" x14ac:dyDescent="0.25">
      <c r="A25" s="18" t="s">
        <v>26</v>
      </c>
      <c r="B25" s="4" t="s">
        <v>27</v>
      </c>
      <c r="C25" s="5">
        <v>2177</v>
      </c>
      <c r="D25" s="5">
        <v>173</v>
      </c>
      <c r="E25" s="6">
        <f t="shared" si="0"/>
        <v>1158.3815028901734</v>
      </c>
      <c r="F25" s="5">
        <v>8055</v>
      </c>
      <c r="G25" s="5">
        <v>1480</v>
      </c>
      <c r="H25" s="6">
        <f t="shared" si="1"/>
        <v>444.25675675675677</v>
      </c>
      <c r="I25" t="s">
        <v>53</v>
      </c>
    </row>
    <row r="26" spans="1:9" x14ac:dyDescent="0.25">
      <c r="A26" s="16"/>
      <c r="B26" s="4" t="s">
        <v>28</v>
      </c>
      <c r="C26" s="5">
        <v>2531</v>
      </c>
      <c r="D26" s="5">
        <v>304</v>
      </c>
      <c r="E26" s="6">
        <f t="shared" si="0"/>
        <v>732.56578947368428</v>
      </c>
      <c r="F26" s="5">
        <v>10938</v>
      </c>
      <c r="G26" s="5">
        <v>2275</v>
      </c>
      <c r="H26" s="6">
        <f t="shared" si="1"/>
        <v>380.79120879120882</v>
      </c>
      <c r="I26" t="s">
        <v>53</v>
      </c>
    </row>
    <row r="27" spans="1:9" x14ac:dyDescent="0.25">
      <c r="A27" s="16"/>
      <c r="B27" s="4" t="s">
        <v>29</v>
      </c>
      <c r="C27" s="5">
        <v>508</v>
      </c>
      <c r="D27" s="5">
        <v>4</v>
      </c>
      <c r="E27" s="6">
        <f t="shared" si="0"/>
        <v>12600</v>
      </c>
      <c r="F27" s="5">
        <v>673</v>
      </c>
      <c r="G27" s="5">
        <v>15</v>
      </c>
      <c r="H27" s="6">
        <f t="shared" si="1"/>
        <v>4386.666666666667</v>
      </c>
      <c r="I27" t="s">
        <v>53</v>
      </c>
    </row>
    <row r="28" spans="1:9" x14ac:dyDescent="0.25">
      <c r="A28" s="16"/>
      <c r="B28" s="4" t="s">
        <v>30</v>
      </c>
      <c r="C28" s="5">
        <v>1003</v>
      </c>
      <c r="D28" s="5">
        <v>30</v>
      </c>
      <c r="E28" s="6">
        <f t="shared" si="0"/>
        <v>3243.333333333333</v>
      </c>
      <c r="F28" s="5">
        <v>6330</v>
      </c>
      <c r="G28" s="5">
        <v>990</v>
      </c>
      <c r="H28" s="6">
        <f t="shared" si="1"/>
        <v>539.39393939393938</v>
      </c>
      <c r="I28" t="s">
        <v>53</v>
      </c>
    </row>
    <row r="29" spans="1:9" x14ac:dyDescent="0.25">
      <c r="A29" s="16"/>
      <c r="B29" s="4" t="s">
        <v>31</v>
      </c>
      <c r="C29" s="5">
        <v>26</v>
      </c>
      <c r="D29" s="5">
        <v>7</v>
      </c>
      <c r="E29" s="6">
        <f t="shared" si="0"/>
        <v>271.42857142857144</v>
      </c>
      <c r="F29" s="5">
        <v>186</v>
      </c>
      <c r="G29" s="5">
        <v>43</v>
      </c>
      <c r="H29" s="6">
        <f t="shared" si="1"/>
        <v>332.55813953488371</v>
      </c>
      <c r="I29" t="s">
        <v>53</v>
      </c>
    </row>
    <row r="30" spans="1:9" x14ac:dyDescent="0.25">
      <c r="A30" s="16"/>
      <c r="B30" s="4" t="s">
        <v>32</v>
      </c>
      <c r="C30" s="5">
        <v>951</v>
      </c>
      <c r="D30" s="5">
        <v>24</v>
      </c>
      <c r="E30" s="6">
        <f t="shared" si="0"/>
        <v>3862.5</v>
      </c>
      <c r="F30" s="5">
        <v>7734</v>
      </c>
      <c r="G30" s="5">
        <v>831</v>
      </c>
      <c r="H30" s="6">
        <f t="shared" si="1"/>
        <v>830.68592057761737</v>
      </c>
      <c r="I30" t="s">
        <v>53</v>
      </c>
    </row>
    <row r="31" spans="1:9" x14ac:dyDescent="0.25">
      <c r="A31" s="16"/>
      <c r="B31" s="4" t="s">
        <v>33</v>
      </c>
      <c r="C31" s="5">
        <v>766</v>
      </c>
      <c r="D31" s="5">
        <v>75</v>
      </c>
      <c r="E31" s="6">
        <f t="shared" si="0"/>
        <v>921.33333333333326</v>
      </c>
      <c r="F31" s="5">
        <v>1000</v>
      </c>
      <c r="G31" s="5">
        <v>299</v>
      </c>
      <c r="H31" s="6">
        <f t="shared" si="1"/>
        <v>234.44816053511707</v>
      </c>
      <c r="I31" t="s">
        <v>53</v>
      </c>
    </row>
    <row r="32" spans="1:9" x14ac:dyDescent="0.25">
      <c r="A32" s="16"/>
      <c r="B32" s="4" t="s">
        <v>34</v>
      </c>
      <c r="C32" s="5">
        <f>C33-C25-C26-C27-C28-C29-C30-C31</f>
        <v>106</v>
      </c>
      <c r="D32" s="5">
        <f>D33-D25-D26-D27-D28-D29-D30-D31</f>
        <v>18</v>
      </c>
      <c r="E32" s="6">
        <f t="shared" si="0"/>
        <v>488.88888888888891</v>
      </c>
      <c r="F32" s="5">
        <f>F33-F25-F26-F27-F28-F29-F30-F31</f>
        <v>901</v>
      </c>
      <c r="G32" s="5">
        <f>G33-G25-G26-G27-G28-G29-G30-G31</f>
        <v>352</v>
      </c>
      <c r="H32" s="6">
        <f t="shared" si="1"/>
        <v>155.96590909090909</v>
      </c>
      <c r="I32" t="s">
        <v>53</v>
      </c>
    </row>
    <row r="33" spans="1:9" x14ac:dyDescent="0.25">
      <c r="A33" s="17"/>
      <c r="B33" s="4" t="s">
        <v>35</v>
      </c>
      <c r="C33" s="5">
        <v>8068</v>
      </c>
      <c r="D33" s="5">
        <v>635</v>
      </c>
      <c r="E33" s="6">
        <f t="shared" si="0"/>
        <v>1170.5511811023623</v>
      </c>
      <c r="F33" s="5">
        <v>35817</v>
      </c>
      <c r="G33" s="5">
        <v>6285</v>
      </c>
      <c r="H33" s="6">
        <f t="shared" si="1"/>
        <v>469.88066825775655</v>
      </c>
      <c r="I33" t="s">
        <v>53</v>
      </c>
    </row>
    <row r="34" spans="1:9" x14ac:dyDescent="0.25">
      <c r="A34" s="16" t="s">
        <v>36</v>
      </c>
      <c r="B34" s="4" t="s">
        <v>37</v>
      </c>
      <c r="C34" s="5">
        <v>3955</v>
      </c>
      <c r="D34" s="5">
        <v>26</v>
      </c>
      <c r="E34" s="6">
        <f t="shared" si="0"/>
        <v>15111.538461538461</v>
      </c>
      <c r="F34" s="5">
        <v>17164</v>
      </c>
      <c r="G34" s="5">
        <v>1257</v>
      </c>
      <c r="H34" s="6">
        <f t="shared" si="1"/>
        <v>1265.4733492442324</v>
      </c>
      <c r="I34" t="s">
        <v>53</v>
      </c>
    </row>
    <row r="35" spans="1:9" x14ac:dyDescent="0.25">
      <c r="A35" s="16"/>
      <c r="B35" s="4" t="s">
        <v>38</v>
      </c>
      <c r="C35" s="5">
        <v>724</v>
      </c>
      <c r="D35" s="5">
        <v>39</v>
      </c>
      <c r="E35" s="6">
        <f t="shared" si="0"/>
        <v>1756.4102564102566</v>
      </c>
      <c r="F35" s="5">
        <v>3709</v>
      </c>
      <c r="G35" s="5">
        <v>426</v>
      </c>
      <c r="H35" s="6">
        <f t="shared" si="1"/>
        <v>770.65727699530521</v>
      </c>
      <c r="I35" t="s">
        <v>53</v>
      </c>
    </row>
    <row r="36" spans="1:9" x14ac:dyDescent="0.25">
      <c r="A36" s="16"/>
      <c r="B36" s="4" t="s">
        <v>47</v>
      </c>
      <c r="C36" s="5">
        <v>27</v>
      </c>
      <c r="D36" s="5">
        <v>403</v>
      </c>
      <c r="E36" s="6">
        <f t="shared" si="0"/>
        <v>-93.300248138957826</v>
      </c>
      <c r="F36" s="5">
        <v>305</v>
      </c>
      <c r="G36" s="5">
        <v>2312</v>
      </c>
      <c r="H36" s="6">
        <f t="shared" si="1"/>
        <v>-86.807958477508649</v>
      </c>
      <c r="I36" t="s">
        <v>53</v>
      </c>
    </row>
    <row r="37" spans="1:9" x14ac:dyDescent="0.25">
      <c r="A37" s="16"/>
      <c r="B37" s="7" t="s">
        <v>39</v>
      </c>
      <c r="C37" s="5">
        <f>C38-C34-C35-C36</f>
        <v>3</v>
      </c>
      <c r="D37" s="5">
        <f>D38-D34-D35-D36</f>
        <v>5</v>
      </c>
      <c r="E37" s="6">
        <f t="shared" si="0"/>
        <v>-40</v>
      </c>
      <c r="F37" s="5">
        <f>F38-F34-F35-F36</f>
        <v>105</v>
      </c>
      <c r="G37" s="5">
        <f>G38-G34-G35-G36</f>
        <v>80</v>
      </c>
      <c r="H37" s="6">
        <f t="shared" si="1"/>
        <v>31.25</v>
      </c>
      <c r="I37" t="s">
        <v>53</v>
      </c>
    </row>
    <row r="38" spans="1:9" x14ac:dyDescent="0.25">
      <c r="A38" s="16"/>
      <c r="B38" s="7" t="s">
        <v>40</v>
      </c>
      <c r="C38" s="5">
        <v>4709</v>
      </c>
      <c r="D38" s="5">
        <v>473</v>
      </c>
      <c r="E38" s="6">
        <f t="shared" si="0"/>
        <v>895.56025369978852</v>
      </c>
      <c r="F38" s="5">
        <v>21283</v>
      </c>
      <c r="G38" s="5">
        <v>4075</v>
      </c>
      <c r="H38" s="6">
        <f t="shared" si="1"/>
        <v>422.28220858895708</v>
      </c>
      <c r="I38" t="s">
        <v>53</v>
      </c>
    </row>
    <row r="39" spans="1:9" ht="20.100000000000001" customHeight="1" x14ac:dyDescent="0.25">
      <c r="A39" s="12" t="s">
        <v>41</v>
      </c>
      <c r="B39" s="8" t="s">
        <v>42</v>
      </c>
      <c r="C39" s="5">
        <v>0</v>
      </c>
      <c r="D39" s="5">
        <v>1</v>
      </c>
      <c r="E39" s="6">
        <f t="shared" si="0"/>
        <v>-100</v>
      </c>
      <c r="F39" s="5">
        <v>45</v>
      </c>
      <c r="G39" s="5">
        <v>12</v>
      </c>
      <c r="H39" s="6">
        <f t="shared" si="1"/>
        <v>275</v>
      </c>
      <c r="I39" t="s">
        <v>53</v>
      </c>
    </row>
    <row r="40" spans="1:9" ht="20.100000000000001" customHeight="1" x14ac:dyDescent="0.25">
      <c r="A40" s="12"/>
      <c r="B40" s="8" t="s">
        <v>43</v>
      </c>
      <c r="C40" s="5">
        <f>C41-C39</f>
        <v>19</v>
      </c>
      <c r="D40" s="5">
        <f>D41-D39</f>
        <v>6</v>
      </c>
      <c r="E40" s="6">
        <f t="shared" si="0"/>
        <v>216.66666666666666</v>
      </c>
      <c r="F40" s="5">
        <f>F41-F39</f>
        <v>111</v>
      </c>
      <c r="G40" s="5">
        <f>G41-G39</f>
        <v>27</v>
      </c>
      <c r="H40" s="6">
        <f t="shared" si="1"/>
        <v>311.11111111111109</v>
      </c>
      <c r="I40" t="s">
        <v>53</v>
      </c>
    </row>
    <row r="41" spans="1:9" ht="20.100000000000001" customHeight="1" x14ac:dyDescent="0.25">
      <c r="A41" s="12"/>
      <c r="B41" s="7" t="s">
        <v>44</v>
      </c>
      <c r="C41" s="5">
        <v>19</v>
      </c>
      <c r="D41" s="5">
        <v>7</v>
      </c>
      <c r="E41" s="6">
        <f t="shared" si="0"/>
        <v>171.42857142857144</v>
      </c>
      <c r="F41" s="5">
        <v>156</v>
      </c>
      <c r="G41" s="5">
        <v>39</v>
      </c>
      <c r="H41" s="6">
        <f t="shared" si="1"/>
        <v>300</v>
      </c>
      <c r="I41" t="s">
        <v>53</v>
      </c>
    </row>
    <row r="42" spans="1:9" x14ac:dyDescent="0.25">
      <c r="A42" s="9"/>
      <c r="B42" s="4" t="s">
        <v>45</v>
      </c>
      <c r="C42" s="5">
        <v>44</v>
      </c>
      <c r="D42" s="5">
        <v>112</v>
      </c>
      <c r="E42" s="6">
        <f t="shared" si="0"/>
        <v>-60.714285714285722</v>
      </c>
      <c r="F42" s="5">
        <v>902</v>
      </c>
      <c r="G42" s="5">
        <v>701</v>
      </c>
      <c r="H42" s="6">
        <f t="shared" si="1"/>
        <v>28.673323823109854</v>
      </c>
      <c r="I42" t="s">
        <v>53</v>
      </c>
    </row>
    <row r="43" spans="1:9" x14ac:dyDescent="0.25">
      <c r="A43" s="10"/>
      <c r="B43" s="4" t="s">
        <v>46</v>
      </c>
      <c r="C43" s="5">
        <f>C20+C24+C33+C38+C41+C42</f>
        <v>172319</v>
      </c>
      <c r="D43" s="5">
        <f>D20+D24+D33+D38+D41+D42</f>
        <v>25928</v>
      </c>
      <c r="E43" s="6">
        <f t="shared" si="0"/>
        <v>564.60583153347739</v>
      </c>
      <c r="F43" s="5">
        <f>F20+F24+F33+F38+F41+F42</f>
        <v>812913</v>
      </c>
      <c r="G43" s="5">
        <f>G20+G24+G33+G38+G41+G42</f>
        <v>310930</v>
      </c>
      <c r="H43" s="6">
        <f t="shared" si="1"/>
        <v>161.44566301096708</v>
      </c>
      <c r="I43" t="s">
        <v>53</v>
      </c>
    </row>
    <row r="44" spans="1:9" x14ac:dyDescent="0.25">
      <c r="A44" s="19" t="s">
        <v>54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田昌仕</cp:lastModifiedBy>
  <cp:lastPrinted>2018-08-24T11:06:16Z</cp:lastPrinted>
  <dcterms:created xsi:type="dcterms:W3CDTF">2018-08-16T05:50:32Z</dcterms:created>
  <dcterms:modified xsi:type="dcterms:W3CDTF">2022-11-16T01:52:44Z</dcterms:modified>
</cp:coreProperties>
</file>