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101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 " sheetId="12" r:id="rId12"/>
    <sheet name="12月 " sheetId="13" r:id="rId13"/>
  </sheets>
  <definedNames>
    <definedName name="_xlnm.Print_Area" localSheetId="0">'101年總表'!$A$1:$L$18</definedName>
  </definedNames>
  <calcPr fullCalcOnLoad="1"/>
</workbook>
</file>

<file path=xl/sharedStrings.xml><?xml version="1.0" encoding="utf-8"?>
<sst xmlns="http://schemas.openxmlformats.org/spreadsheetml/2006/main" count="233" uniqueCount="50">
  <si>
    <t>月份</t>
  </si>
  <si>
    <r>
      <t xml:space="preserve">       </t>
    </r>
    <r>
      <rPr>
        <b/>
        <sz val="14"/>
        <rFont val="標楷體"/>
        <family val="4"/>
      </rPr>
      <t xml:space="preserve">     </t>
    </r>
  </si>
  <si>
    <t>初鹿牧場</t>
  </si>
  <si>
    <t>鹿野高臺</t>
  </si>
  <si>
    <t>關山親水公園</t>
  </si>
  <si>
    <t>池上牧野渡假村</t>
  </si>
  <si>
    <t>初鹿牧場</t>
  </si>
  <si>
    <t>年度</t>
  </si>
  <si>
    <t>月份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</si>
  <si>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</si>
  <si>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</si>
  <si>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</si>
  <si>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</si>
  <si>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</si>
  <si>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</si>
  <si>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</si>
  <si>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鹿野高台</t>
  </si>
  <si>
    <t>關山親水公園</t>
  </si>
  <si>
    <t>池上牧野渡假村</t>
  </si>
  <si>
    <t>總計(人)</t>
  </si>
  <si>
    <t>原生應用植物園</t>
  </si>
  <si>
    <t>原生應用植物園</t>
  </si>
  <si>
    <t>布農部落</t>
  </si>
  <si>
    <t>布農部落</t>
  </si>
  <si>
    <t>原生應用植物園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</si>
  <si>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</si>
  <si>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</si>
  <si>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</si>
  <si>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</si>
  <si>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</si>
  <si>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</si>
  <si>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</si>
  <si>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</si>
  <si>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</si>
  <si>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</si>
  <si>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</si>
  <si>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</si>
  <si>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</si>
  <si>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</si>
  <si>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</si>
  <si>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</si>
  <si>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 xml:space="preserve">花東縱谷國家風景區管理處101年度轄區遊憩據點遊客人數統計表        </t>
  </si>
  <si>
    <r>
      <t>總計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人</t>
    </r>
    <r>
      <rPr>
        <b/>
        <sz val="16"/>
        <rFont val="Times New Roman"/>
        <family val="1"/>
      </rPr>
      <t>)</t>
    </r>
  </si>
  <si>
    <r>
      <t>備註：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22</t>
    </r>
    <r>
      <rPr>
        <b/>
        <sz val="14"/>
        <rFont val="標楷體"/>
        <family val="4"/>
      </rPr>
      <t>日除夕、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21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29</t>
    </r>
    <r>
      <rPr>
        <b/>
        <sz val="14"/>
        <rFont val="標楷體"/>
        <family val="4"/>
      </rPr>
      <t>日農曆春節連續假期。</t>
    </r>
  </si>
  <si>
    <t>花蓮觀光糖廠</t>
  </si>
  <si>
    <t>立川漁場</t>
  </si>
  <si>
    <t>立川漁場</t>
  </si>
  <si>
    <t>花蓮觀光糖廠</t>
  </si>
  <si>
    <r>
      <t>填報單位：交通部觀光局花東縱谷國家風景區管理處，聯絡人：遊憩課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蔣志齡，電話：（</t>
    </r>
    <r>
      <rPr>
        <b/>
        <sz val="14"/>
        <rFont val="Times New Roman"/>
        <family val="1"/>
      </rPr>
      <t>03</t>
    </r>
    <r>
      <rPr>
        <b/>
        <sz val="14"/>
        <rFont val="標楷體"/>
        <family val="4"/>
      </rPr>
      <t>）</t>
    </r>
    <r>
      <rPr>
        <b/>
        <sz val="14"/>
        <rFont val="Times New Roman"/>
        <family val="1"/>
      </rPr>
      <t>8875306~667</t>
    </r>
  </si>
  <si>
    <t>合計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</si>
</sst>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  <numFmt numFmtId="183" formatCode="0_);[Red]\(0\)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b/>
      <sz val="16"/>
      <name val="Times New Roman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10" xfId="33" applyNumberFormat="1" applyFont="1" applyBorder="1" applyAlignment="1">
      <alignment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33" applyFont="1" applyBorder="1" applyAlignment="1">
      <alignment horizontal="center" vertical="center"/>
      <protection/>
    </xf>
    <xf numFmtId="0" fontId="14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3" fontId="16" fillId="0" borderId="10" xfId="33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10" fillId="0" borderId="10" xfId="33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33" applyFont="1" applyBorder="1" applyAlignment="1" applyProtection="1">
      <alignment horizontal="center" vertical="center" wrapText="1"/>
      <protection/>
    </xf>
    <xf numFmtId="3" fontId="14" fillId="0" borderId="10" xfId="33" applyNumberFormat="1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10" xfId="33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82" fontId="8" fillId="0" borderId="10" xfId="33" applyNumberFormat="1" applyFont="1" applyBorder="1" applyAlignment="1">
      <alignment horizontal="right" vertical="center"/>
      <protection/>
    </xf>
    <xf numFmtId="41" fontId="7" fillId="0" borderId="10" xfId="35" applyFont="1" applyBorder="1" applyAlignment="1">
      <alignment vertical="center"/>
    </xf>
    <xf numFmtId="182" fontId="7" fillId="0" borderId="10" xfId="33" applyNumberFormat="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center" vertical="center" wrapText="1"/>
    </xf>
    <xf numFmtId="3" fontId="16" fillId="0" borderId="14" xfId="33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18" xfId="33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16" fillId="0" borderId="2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30" customHeight="1"/>
  <cols>
    <col min="1" max="1" width="10.25390625" style="8" customWidth="1"/>
    <col min="2" max="2" width="13.00390625" style="1" customWidth="1"/>
    <col min="3" max="3" width="15.625" style="1" customWidth="1"/>
    <col min="4" max="4" width="12.75390625" style="1" customWidth="1"/>
    <col min="5" max="5" width="11.75390625" style="1" customWidth="1"/>
    <col min="6" max="6" width="12.00390625" style="1" customWidth="1"/>
    <col min="7" max="7" width="11.50390625" style="1" customWidth="1"/>
    <col min="8" max="8" width="12.00390625" style="1" customWidth="1"/>
    <col min="9" max="9" width="11.25390625" style="1" customWidth="1"/>
    <col min="10" max="10" width="10.875" style="1" customWidth="1"/>
    <col min="11" max="11" width="11.625" style="1" customWidth="1"/>
    <col min="12" max="12" width="14.625" style="1" customWidth="1"/>
    <col min="13" max="16384" width="9.00390625" style="1" customWidth="1"/>
  </cols>
  <sheetData>
    <row r="1" spans="1:12" s="7" customFormat="1" ht="30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4" s="12" customFormat="1" ht="45" customHeight="1">
      <c r="A2" s="25" t="s">
        <v>0</v>
      </c>
      <c r="B2" s="26" t="s">
        <v>14</v>
      </c>
      <c r="C2" s="26" t="s">
        <v>16</v>
      </c>
      <c r="D2" s="28" t="s">
        <v>20</v>
      </c>
      <c r="E2" s="28" t="s">
        <v>22</v>
      </c>
      <c r="F2" s="26" t="s">
        <v>15</v>
      </c>
      <c r="G2" s="37" t="s">
        <v>44</v>
      </c>
      <c r="H2" s="40" t="s">
        <v>45</v>
      </c>
      <c r="I2" s="26" t="s">
        <v>17</v>
      </c>
      <c r="J2" s="26" t="s">
        <v>18</v>
      </c>
      <c r="K2" s="26" t="s">
        <v>2</v>
      </c>
      <c r="L2" s="26" t="s">
        <v>19</v>
      </c>
      <c r="N2" s="13"/>
    </row>
    <row r="3" spans="1:12" ht="30" customHeight="1">
      <c r="A3" s="9">
        <v>1</v>
      </c>
      <c r="B3" s="45">
        <f>'1月'!H2</f>
        <v>205515</v>
      </c>
      <c r="C3" s="45">
        <f>'1月'!H3</f>
        <v>52057</v>
      </c>
      <c r="D3" s="45">
        <f>'1月'!H4</f>
        <v>21701</v>
      </c>
      <c r="E3" s="45">
        <f>'1月'!H5</f>
        <v>14820</v>
      </c>
      <c r="F3" s="45">
        <f>'1月'!H6</f>
        <v>35512</v>
      </c>
      <c r="G3" s="45">
        <f>'1月'!H7</f>
        <v>57202</v>
      </c>
      <c r="H3" s="45">
        <f>'1月'!H8</f>
        <v>10560</v>
      </c>
      <c r="I3" s="45">
        <f>'1月'!H9</f>
        <v>25610</v>
      </c>
      <c r="J3" s="45">
        <f>'1月'!H10</f>
        <v>9421</v>
      </c>
      <c r="K3" s="45">
        <f>'1月'!H11</f>
        <v>67215</v>
      </c>
      <c r="L3" s="21">
        <f>SUM(B3:K3)</f>
        <v>499613</v>
      </c>
    </row>
    <row r="4" spans="1:12" ht="30" customHeight="1">
      <c r="A4" s="9">
        <v>2</v>
      </c>
      <c r="B4" s="45">
        <f>'2月'!H2</f>
        <v>102839</v>
      </c>
      <c r="C4" s="45">
        <f>'2月'!H3</f>
        <v>22294</v>
      </c>
      <c r="D4" s="45">
        <f>'2月'!H4</f>
        <v>17600</v>
      </c>
      <c r="E4" s="45">
        <f>'2月'!H5</f>
        <v>7401</v>
      </c>
      <c r="F4" s="45">
        <f>'2月'!H6</f>
        <v>17939</v>
      </c>
      <c r="G4" s="45">
        <f>'2月'!H7</f>
        <v>38496</v>
      </c>
      <c r="H4" s="45">
        <f>'2月'!H8</f>
        <v>6000</v>
      </c>
      <c r="I4" s="45">
        <f>'2月'!H9</f>
        <v>14681</v>
      </c>
      <c r="J4" s="45">
        <f>'2月'!H10</f>
        <v>4251</v>
      </c>
      <c r="K4" s="45">
        <f>'2月'!H11</f>
        <v>35722</v>
      </c>
      <c r="L4" s="21">
        <f aca="true" t="shared" si="0" ref="L4:L14">SUM(B4:K4)</f>
        <v>267223</v>
      </c>
    </row>
    <row r="5" spans="1:12" ht="30" customHeight="1">
      <c r="A5" s="9">
        <v>3</v>
      </c>
      <c r="B5" s="46">
        <f>'3月'!H2</f>
        <v>64168</v>
      </c>
      <c r="C5" s="46">
        <f>'3月'!H3</f>
        <v>14284</v>
      </c>
      <c r="D5" s="46">
        <f>'3月'!H4</f>
        <v>15266</v>
      </c>
      <c r="E5" s="46">
        <f>'3月'!H5</f>
        <v>6137</v>
      </c>
      <c r="F5" s="46">
        <f>'3月'!H6</f>
        <v>13935</v>
      </c>
      <c r="G5" s="46">
        <f>'3月'!H7</f>
        <v>30944</v>
      </c>
      <c r="H5" s="46">
        <f>'3月'!H8</f>
        <v>8000</v>
      </c>
      <c r="I5" s="46">
        <f>'3月'!H9</f>
        <v>6417</v>
      </c>
      <c r="J5" s="46">
        <f>'3月'!H10</f>
        <v>2708</v>
      </c>
      <c r="K5" s="46">
        <f>'3月'!H11</f>
        <v>17908</v>
      </c>
      <c r="L5" s="21">
        <f t="shared" si="0"/>
        <v>179767</v>
      </c>
    </row>
    <row r="6" spans="1:12" ht="30" customHeight="1">
      <c r="A6" s="9">
        <v>4</v>
      </c>
      <c r="B6" s="46">
        <f>'4月'!H2</f>
        <v>99305</v>
      </c>
      <c r="C6" s="46">
        <f>'4月'!H3</f>
        <v>18280</v>
      </c>
      <c r="D6" s="46">
        <f>'4月'!H4</f>
        <v>19243</v>
      </c>
      <c r="E6" s="46">
        <f>'4月'!H5</f>
        <v>7361</v>
      </c>
      <c r="F6" s="46">
        <f>'4月'!H6</f>
        <v>22106</v>
      </c>
      <c r="G6" s="46">
        <f>'4月'!H7</f>
        <v>41848</v>
      </c>
      <c r="H6" s="46">
        <f>'4月'!H8</f>
        <v>20000</v>
      </c>
      <c r="I6" s="46">
        <f>'4月'!H9</f>
        <v>8442</v>
      </c>
      <c r="J6" s="46">
        <f>'4月'!H10</f>
        <v>3787</v>
      </c>
      <c r="K6" s="46">
        <f>'4月'!H11</f>
        <v>23873</v>
      </c>
      <c r="L6" s="21">
        <f t="shared" si="0"/>
        <v>264245</v>
      </c>
    </row>
    <row r="7" spans="1:12" ht="30" customHeight="1">
      <c r="A7" s="9">
        <v>5</v>
      </c>
      <c r="B7" s="46">
        <f>'5月'!H2</f>
        <v>86615</v>
      </c>
      <c r="C7" s="46">
        <f>'5月'!H3</f>
        <v>19288</v>
      </c>
      <c r="D7" s="46">
        <f>'5月'!H4</f>
        <v>17632</v>
      </c>
      <c r="E7" s="46">
        <f>'5月'!H5</f>
        <v>7542</v>
      </c>
      <c r="F7" s="46">
        <f>'5月'!H6</f>
        <v>15895</v>
      </c>
      <c r="G7" s="46">
        <f>'5月'!H7</f>
        <v>33072</v>
      </c>
      <c r="H7" s="46">
        <f>'5月'!H8</f>
        <v>20000</v>
      </c>
      <c r="I7" s="46">
        <f>'5月'!H9</f>
        <v>5214</v>
      </c>
      <c r="J7" s="46">
        <f>'5月'!H10</f>
        <v>4076</v>
      </c>
      <c r="K7" s="46">
        <f>'5月'!H11</f>
        <v>16176</v>
      </c>
      <c r="L7" s="21">
        <f t="shared" si="0"/>
        <v>225510</v>
      </c>
    </row>
    <row r="8" spans="1:12" ht="30" customHeight="1">
      <c r="A8" s="9">
        <v>6</v>
      </c>
      <c r="B8" s="46">
        <f>'6月'!H2</f>
        <v>83861</v>
      </c>
      <c r="C8" s="46">
        <f>'6月'!H3</f>
        <v>23118</v>
      </c>
      <c r="D8" s="46">
        <f>'6月'!H4</f>
        <v>11728</v>
      </c>
      <c r="E8" s="46">
        <f>'6月'!H5</f>
        <v>5809</v>
      </c>
      <c r="F8" s="46">
        <f>'6月'!H6</f>
        <v>16830</v>
      </c>
      <c r="G8" s="46">
        <f>'6月'!H7</f>
        <v>37336</v>
      </c>
      <c r="H8" s="46">
        <f>'6月'!H8</f>
        <v>20500</v>
      </c>
      <c r="I8" s="46">
        <f>'6月'!H9</f>
        <v>4582</v>
      </c>
      <c r="J8" s="46">
        <f>'6月'!H10</f>
        <v>2947</v>
      </c>
      <c r="K8" s="46">
        <f>'6月'!H11</f>
        <v>16844</v>
      </c>
      <c r="L8" s="21">
        <f t="shared" si="0"/>
        <v>223555</v>
      </c>
    </row>
    <row r="9" spans="1:12" ht="30" customHeight="1">
      <c r="A9" s="9">
        <v>7</v>
      </c>
      <c r="B9" s="44">
        <f>'7月'!H2</f>
        <v>120745</v>
      </c>
      <c r="C9" s="44">
        <f>'7月'!H3</f>
        <v>391683</v>
      </c>
      <c r="D9" s="44">
        <f>'7月'!H4</f>
        <v>30495</v>
      </c>
      <c r="E9" s="44">
        <f>'7月'!H5</f>
        <v>15431</v>
      </c>
      <c r="F9" s="44">
        <f>'7月'!H6</f>
        <v>31240</v>
      </c>
      <c r="G9" s="44">
        <f>'7月'!H7</f>
        <v>79092</v>
      </c>
      <c r="H9" s="44">
        <f>'7月'!H8</f>
        <v>27400</v>
      </c>
      <c r="I9" s="44">
        <f>'7月'!H9</f>
        <v>14734</v>
      </c>
      <c r="J9" s="44">
        <f>'7月'!H10</f>
        <v>9508</v>
      </c>
      <c r="K9" s="44">
        <f>'7月'!H11</f>
        <v>60705</v>
      </c>
      <c r="L9" s="21">
        <f t="shared" si="0"/>
        <v>781033</v>
      </c>
    </row>
    <row r="10" spans="1:12" ht="30" customHeight="1">
      <c r="A10" s="9">
        <v>8</v>
      </c>
      <c r="B10" s="44">
        <v>107881</v>
      </c>
      <c r="C10" s="44">
        <v>379100</v>
      </c>
      <c r="D10" s="44">
        <v>21593</v>
      </c>
      <c r="E10" s="44">
        <f>'8月'!H5</f>
        <v>11455</v>
      </c>
      <c r="F10" s="44">
        <v>17579</v>
      </c>
      <c r="G10" s="44">
        <v>61762</v>
      </c>
      <c r="H10" s="44">
        <v>25120</v>
      </c>
      <c r="I10" s="44">
        <v>14264</v>
      </c>
      <c r="J10" s="44">
        <v>8600</v>
      </c>
      <c r="K10" s="44">
        <v>52687</v>
      </c>
      <c r="L10" s="21">
        <f t="shared" si="0"/>
        <v>700041</v>
      </c>
    </row>
    <row r="11" spans="1:12" ht="30" customHeight="1">
      <c r="A11" s="9">
        <v>9</v>
      </c>
      <c r="B11" s="44">
        <v>65794</v>
      </c>
      <c r="C11" s="44">
        <v>70643</v>
      </c>
      <c r="D11" s="44">
        <f>'9月'!H4</f>
        <v>16680</v>
      </c>
      <c r="E11" s="44">
        <f>'9月'!H5</f>
        <v>8071</v>
      </c>
      <c r="F11" s="44">
        <f>'9月'!H6</f>
        <v>12368</v>
      </c>
      <c r="G11" s="44">
        <v>42720</v>
      </c>
      <c r="H11" s="44">
        <v>18900</v>
      </c>
      <c r="I11" s="44">
        <f>'9月'!H9</f>
        <v>5588</v>
      </c>
      <c r="J11" s="44">
        <f>'9月'!H10</f>
        <v>5377</v>
      </c>
      <c r="K11" s="44">
        <v>26600</v>
      </c>
      <c r="L11" s="21">
        <f t="shared" si="0"/>
        <v>272741</v>
      </c>
    </row>
    <row r="12" spans="1:12" ht="30" customHeight="1">
      <c r="A12" s="9">
        <v>10</v>
      </c>
      <c r="B12" s="44">
        <v>60845</v>
      </c>
      <c r="C12" s="44">
        <f>'10月'!H3</f>
        <v>16136</v>
      </c>
      <c r="D12" s="44">
        <f>'10月'!H4</f>
        <v>18328</v>
      </c>
      <c r="E12" s="44">
        <v>6709</v>
      </c>
      <c r="F12" s="44">
        <v>16588</v>
      </c>
      <c r="G12" s="44">
        <f>'10月'!H7</f>
        <v>37083</v>
      </c>
      <c r="H12" s="44">
        <f>'10月'!H8</f>
        <v>24500</v>
      </c>
      <c r="I12" s="44">
        <v>6644</v>
      </c>
      <c r="J12" s="44">
        <f>'10月'!H10</f>
        <v>5376</v>
      </c>
      <c r="K12" s="44">
        <v>21837</v>
      </c>
      <c r="L12" s="21">
        <f t="shared" si="0"/>
        <v>214046</v>
      </c>
    </row>
    <row r="13" spans="1:12" ht="30" customHeight="1">
      <c r="A13" s="9">
        <v>11</v>
      </c>
      <c r="B13" s="44">
        <f>'11月 '!H2</f>
        <v>82396</v>
      </c>
      <c r="C13" s="44">
        <f>'11月 '!H3</f>
        <v>15058</v>
      </c>
      <c r="D13" s="44">
        <f>'11月 '!H4</f>
        <v>17736</v>
      </c>
      <c r="E13" s="44">
        <f>'11月 '!H5</f>
        <v>7090</v>
      </c>
      <c r="F13" s="44">
        <f>'11月 '!H6</f>
        <v>16025</v>
      </c>
      <c r="G13" s="44">
        <f>'11月 '!H7</f>
        <v>27930</v>
      </c>
      <c r="H13" s="44">
        <f>'11月 '!H8</f>
        <v>28000</v>
      </c>
      <c r="I13" s="44">
        <f>'11月 '!H9</f>
        <v>7019</v>
      </c>
      <c r="J13" s="44">
        <f>'11月 '!H10</f>
        <v>4517</v>
      </c>
      <c r="K13" s="44">
        <f>'11月 '!H11</f>
        <v>19574</v>
      </c>
      <c r="L13" s="21">
        <f t="shared" si="0"/>
        <v>225345</v>
      </c>
    </row>
    <row r="14" spans="1:12" ht="30" customHeight="1">
      <c r="A14" s="9">
        <v>12</v>
      </c>
      <c r="B14" s="44">
        <f>'12月 '!H2</f>
        <v>80495</v>
      </c>
      <c r="C14" s="44">
        <f>'12月 '!H3</f>
        <v>19067</v>
      </c>
      <c r="D14" s="44">
        <f>'12月 '!H4</f>
        <v>18749</v>
      </c>
      <c r="E14" s="44">
        <f>'12月 '!H5</f>
        <v>9797</v>
      </c>
      <c r="F14" s="44">
        <f>'12月 '!H6</f>
        <v>15212</v>
      </c>
      <c r="G14" s="44">
        <f>'12月 '!H7</f>
        <v>28978</v>
      </c>
      <c r="H14" s="44">
        <f>'12月 '!H8</f>
        <v>21000</v>
      </c>
      <c r="I14" s="44">
        <f>'12月 '!H9</f>
        <v>9454</v>
      </c>
      <c r="J14" s="44">
        <f>'12月 '!H10</f>
        <v>5012</v>
      </c>
      <c r="K14" s="44">
        <f>'12月 '!H11</f>
        <v>30608</v>
      </c>
      <c r="L14" s="21">
        <f t="shared" si="0"/>
        <v>238372</v>
      </c>
    </row>
    <row r="15" spans="1:13" ht="30" customHeight="1">
      <c r="A15" s="36" t="s">
        <v>42</v>
      </c>
      <c r="B15" s="2">
        <f aca="true" t="shared" si="1" ref="B15:L15">SUM(B3:B14)</f>
        <v>1160459</v>
      </c>
      <c r="C15" s="2">
        <f t="shared" si="1"/>
        <v>1041008</v>
      </c>
      <c r="D15" s="2">
        <f t="shared" si="1"/>
        <v>226751</v>
      </c>
      <c r="E15" s="2">
        <f t="shared" si="1"/>
        <v>107623</v>
      </c>
      <c r="F15" s="2">
        <f t="shared" si="1"/>
        <v>231229</v>
      </c>
      <c r="G15" s="2">
        <f>SUM(G3:G14)</f>
        <v>516463</v>
      </c>
      <c r="H15" s="2">
        <f>SUM(H3:H14)</f>
        <v>229980</v>
      </c>
      <c r="I15" s="2">
        <f t="shared" si="1"/>
        <v>122649</v>
      </c>
      <c r="J15" s="2">
        <f t="shared" si="1"/>
        <v>65580</v>
      </c>
      <c r="K15" s="2">
        <f t="shared" si="1"/>
        <v>389749</v>
      </c>
      <c r="L15" s="21">
        <f t="shared" si="1"/>
        <v>4091491</v>
      </c>
      <c r="M15" s="51"/>
    </row>
    <row r="16" spans="1:12" ht="30" customHeight="1">
      <c r="A16" s="10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"/>
    </row>
    <row r="17" spans="1:12" ht="30" customHeight="1">
      <c r="A17" s="10" t="s">
        <v>43</v>
      </c>
      <c r="B17" s="5"/>
      <c r="C17" s="5"/>
      <c r="D17" s="5"/>
      <c r="E17" s="5"/>
      <c r="F17" s="5"/>
      <c r="G17" s="5"/>
      <c r="H17" s="5"/>
      <c r="I17" s="5"/>
      <c r="J17" s="5"/>
      <c r="K17" s="3"/>
      <c r="L17" s="6"/>
    </row>
    <row r="18" spans="2:12" ht="30" customHeight="1">
      <c r="B18" s="5"/>
      <c r="C18" s="5"/>
      <c r="D18" s="5"/>
      <c r="E18" s="5"/>
      <c r="F18" s="5"/>
      <c r="G18" s="5"/>
      <c r="H18" s="5"/>
      <c r="I18" s="5"/>
      <c r="J18" s="5"/>
      <c r="K18" s="3"/>
      <c r="L18" s="6"/>
    </row>
    <row r="19" spans="1:12" ht="30" customHeight="1">
      <c r="A19" s="11" t="s">
        <v>1</v>
      </c>
      <c r="B19" s="4"/>
      <c r="C19" s="4"/>
      <c r="D19" s="4"/>
      <c r="E19" s="4"/>
      <c r="F19" s="3"/>
      <c r="G19" s="3"/>
      <c r="H19" s="3"/>
      <c r="I19" s="5"/>
      <c r="J19" s="5"/>
      <c r="K19" s="3"/>
      <c r="L19" s="6"/>
    </row>
  </sheetData>
  <sheetProtection/>
  <mergeCells count="1">
    <mergeCell ref="A1:L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33">
      <c r="A2" s="16" t="s">
        <v>33</v>
      </c>
      <c r="B2" s="14">
        <v>101</v>
      </c>
      <c r="C2" s="14">
        <v>9</v>
      </c>
      <c r="D2" s="22"/>
      <c r="E2" s="22">
        <v>65794</v>
      </c>
      <c r="F2" s="22">
        <v>30627</v>
      </c>
      <c r="G2" s="22">
        <v>35167</v>
      </c>
      <c r="H2" s="19">
        <f aca="true" t="shared" si="0" ref="H2:H11">D2+E2</f>
        <v>65794</v>
      </c>
    </row>
    <row r="3" spans="1:8" ht="16.5">
      <c r="A3" s="14" t="s">
        <v>3</v>
      </c>
      <c r="B3" s="14">
        <v>101</v>
      </c>
      <c r="C3" s="14">
        <v>9</v>
      </c>
      <c r="D3" s="22"/>
      <c r="E3" s="22">
        <v>70643</v>
      </c>
      <c r="F3" s="22">
        <v>18523</v>
      </c>
      <c r="G3" s="22">
        <v>52120</v>
      </c>
      <c r="H3" s="19">
        <f>D3+E3</f>
        <v>70643</v>
      </c>
    </row>
    <row r="4" spans="1:8" ht="33">
      <c r="A4" s="27" t="s">
        <v>34</v>
      </c>
      <c r="B4" s="14">
        <v>101</v>
      </c>
      <c r="C4" s="14">
        <v>9</v>
      </c>
      <c r="D4" s="22">
        <v>14332</v>
      </c>
      <c r="E4" s="22">
        <v>2348</v>
      </c>
      <c r="F4" s="22">
        <v>8779</v>
      </c>
      <c r="G4" s="22">
        <v>7901</v>
      </c>
      <c r="H4" s="19">
        <f t="shared" si="0"/>
        <v>16680</v>
      </c>
    </row>
    <row r="5" spans="1:8" ht="16.5">
      <c r="A5" s="27" t="s">
        <v>35</v>
      </c>
      <c r="B5" s="14">
        <v>101</v>
      </c>
      <c r="C5" s="14">
        <v>9</v>
      </c>
      <c r="D5" s="22">
        <v>3750</v>
      </c>
      <c r="E5" s="22">
        <v>4321</v>
      </c>
      <c r="F5" s="22">
        <v>2448</v>
      </c>
      <c r="G5" s="22">
        <v>5623</v>
      </c>
      <c r="H5" s="19">
        <f t="shared" si="0"/>
        <v>8071</v>
      </c>
    </row>
    <row r="6" spans="1:8" ht="16.5">
      <c r="A6" s="16" t="s">
        <v>36</v>
      </c>
      <c r="B6" s="14">
        <v>101</v>
      </c>
      <c r="C6" s="14">
        <v>9</v>
      </c>
      <c r="D6" s="22">
        <v>7310</v>
      </c>
      <c r="E6" s="22">
        <v>5058</v>
      </c>
      <c r="F6" s="22">
        <v>5741</v>
      </c>
      <c r="G6" s="22">
        <v>6627</v>
      </c>
      <c r="H6" s="19">
        <f t="shared" si="0"/>
        <v>12368</v>
      </c>
    </row>
    <row r="7" spans="1:8" ht="16.5">
      <c r="A7" s="16" t="s">
        <v>47</v>
      </c>
      <c r="B7" s="14">
        <v>101</v>
      </c>
      <c r="C7" s="14">
        <v>9</v>
      </c>
      <c r="D7" s="22"/>
      <c r="E7" s="22">
        <v>42720</v>
      </c>
      <c r="F7" s="22">
        <v>25326</v>
      </c>
      <c r="G7" s="22">
        <v>17394</v>
      </c>
      <c r="H7" s="19">
        <f t="shared" si="0"/>
        <v>42720</v>
      </c>
    </row>
    <row r="8" spans="1:8" ht="16.5">
      <c r="A8" s="16" t="s">
        <v>46</v>
      </c>
      <c r="B8" s="14">
        <v>101</v>
      </c>
      <c r="C8" s="14">
        <v>9</v>
      </c>
      <c r="D8" s="22">
        <v>2256</v>
      </c>
      <c r="E8" s="22">
        <v>16644</v>
      </c>
      <c r="F8" s="22">
        <v>11340</v>
      </c>
      <c r="G8" s="22">
        <v>7560</v>
      </c>
      <c r="H8" s="19">
        <f t="shared" si="0"/>
        <v>18900</v>
      </c>
    </row>
    <row r="9" spans="1:8" ht="16.5">
      <c r="A9" s="14" t="s">
        <v>4</v>
      </c>
      <c r="B9" s="14">
        <v>101</v>
      </c>
      <c r="C9" s="14">
        <v>9</v>
      </c>
      <c r="D9" s="22">
        <v>5288</v>
      </c>
      <c r="E9" s="22">
        <v>300</v>
      </c>
      <c r="F9" s="22">
        <v>3173</v>
      </c>
      <c r="G9" s="22">
        <v>2415</v>
      </c>
      <c r="H9" s="19">
        <f t="shared" si="0"/>
        <v>5588</v>
      </c>
    </row>
    <row r="10" spans="1:8" ht="33">
      <c r="A10" s="14" t="s">
        <v>5</v>
      </c>
      <c r="B10" s="14">
        <v>101</v>
      </c>
      <c r="C10" s="14">
        <v>9</v>
      </c>
      <c r="D10" s="22">
        <v>0</v>
      </c>
      <c r="E10" s="22">
        <v>5377</v>
      </c>
      <c r="F10" s="22">
        <v>3212</v>
      </c>
      <c r="G10" s="22">
        <v>2165</v>
      </c>
      <c r="H10" s="19">
        <f t="shared" si="0"/>
        <v>5377</v>
      </c>
    </row>
    <row r="11" spans="1:8" ht="16.5">
      <c r="A11" s="38" t="s">
        <v>6</v>
      </c>
      <c r="B11" s="38">
        <v>101</v>
      </c>
      <c r="C11" s="38">
        <v>9</v>
      </c>
      <c r="D11" s="41">
        <v>25176</v>
      </c>
      <c r="E11" s="41">
        <v>1424</v>
      </c>
      <c r="F11" s="41">
        <v>15675</v>
      </c>
      <c r="G11" s="41">
        <v>10925</v>
      </c>
      <c r="H11" s="55">
        <f t="shared" si="0"/>
        <v>26600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272741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33">
      <c r="A2" s="48" t="s">
        <v>37</v>
      </c>
      <c r="B2" s="14">
        <v>101</v>
      </c>
      <c r="C2" s="14">
        <v>10</v>
      </c>
      <c r="D2" s="22">
        <v>0</v>
      </c>
      <c r="E2" s="22">
        <v>60845</v>
      </c>
      <c r="F2" s="22">
        <v>31872</v>
      </c>
      <c r="G2" s="22">
        <v>28973</v>
      </c>
      <c r="H2" s="19">
        <f aca="true" t="shared" si="0" ref="H2:H11">D2+E2</f>
        <v>60845</v>
      </c>
    </row>
    <row r="3" spans="1:8" ht="16.5">
      <c r="A3" s="49" t="s">
        <v>3</v>
      </c>
      <c r="B3" s="14">
        <v>101</v>
      </c>
      <c r="C3" s="14">
        <v>10</v>
      </c>
      <c r="D3" s="22"/>
      <c r="E3" s="22">
        <v>16136</v>
      </c>
      <c r="F3" s="22">
        <v>6786</v>
      </c>
      <c r="G3" s="22">
        <v>9350</v>
      </c>
      <c r="H3" s="19">
        <f t="shared" si="0"/>
        <v>16136</v>
      </c>
    </row>
    <row r="4" spans="1:8" ht="33">
      <c r="A4" s="50" t="s">
        <v>38</v>
      </c>
      <c r="B4" s="14">
        <v>101</v>
      </c>
      <c r="C4" s="14">
        <v>10</v>
      </c>
      <c r="D4" s="22">
        <v>14975</v>
      </c>
      <c r="E4" s="22">
        <v>3353</v>
      </c>
      <c r="F4" s="22">
        <v>8242</v>
      </c>
      <c r="G4" s="22">
        <v>10086</v>
      </c>
      <c r="H4" s="19">
        <f t="shared" si="0"/>
        <v>18328</v>
      </c>
    </row>
    <row r="5" spans="1:8" ht="16.5">
      <c r="A5" s="50" t="s">
        <v>39</v>
      </c>
      <c r="B5" s="14">
        <v>101</v>
      </c>
      <c r="C5" s="14">
        <v>10</v>
      </c>
      <c r="D5" s="22">
        <v>3254</v>
      </c>
      <c r="E5" s="22">
        <v>3455</v>
      </c>
      <c r="F5" s="22">
        <v>2954</v>
      </c>
      <c r="G5" s="22">
        <v>3755</v>
      </c>
      <c r="H5" s="19">
        <f t="shared" si="0"/>
        <v>6709</v>
      </c>
    </row>
    <row r="6" spans="1:8" ht="16.5">
      <c r="A6" s="48" t="s">
        <v>40</v>
      </c>
      <c r="B6" s="14">
        <v>101</v>
      </c>
      <c r="C6" s="14">
        <v>10</v>
      </c>
      <c r="D6" s="22">
        <v>9594</v>
      </c>
      <c r="E6" s="22">
        <v>6994</v>
      </c>
      <c r="F6" s="22">
        <v>7296</v>
      </c>
      <c r="G6" s="22">
        <v>9292</v>
      </c>
      <c r="H6" s="19">
        <f t="shared" si="0"/>
        <v>16588</v>
      </c>
    </row>
    <row r="7" spans="1:8" ht="16.5">
      <c r="A7" s="48" t="s">
        <v>47</v>
      </c>
      <c r="B7" s="14">
        <v>101</v>
      </c>
      <c r="C7" s="14">
        <v>10</v>
      </c>
      <c r="D7" s="22">
        <v>0</v>
      </c>
      <c r="E7" s="22">
        <v>37083</v>
      </c>
      <c r="F7" s="22">
        <v>20654</v>
      </c>
      <c r="G7" s="22">
        <v>16429</v>
      </c>
      <c r="H7" s="19">
        <f t="shared" si="0"/>
        <v>37083</v>
      </c>
    </row>
    <row r="8" spans="1:8" ht="16.5">
      <c r="A8" s="48" t="s">
        <v>46</v>
      </c>
      <c r="B8" s="14">
        <v>101</v>
      </c>
      <c r="C8" s="14">
        <v>10</v>
      </c>
      <c r="D8" s="22">
        <v>2010</v>
      </c>
      <c r="E8" s="22">
        <v>22490</v>
      </c>
      <c r="F8" s="22">
        <v>15900</v>
      </c>
      <c r="G8" s="22">
        <v>8600</v>
      </c>
      <c r="H8" s="19">
        <f t="shared" si="0"/>
        <v>24500</v>
      </c>
    </row>
    <row r="9" spans="1:8" ht="16.5">
      <c r="A9" s="49" t="s">
        <v>4</v>
      </c>
      <c r="B9" s="14">
        <v>101</v>
      </c>
      <c r="C9" s="14">
        <v>10</v>
      </c>
      <c r="D9" s="22">
        <v>6344</v>
      </c>
      <c r="E9" s="22">
        <v>300</v>
      </c>
      <c r="F9" s="22">
        <v>2896</v>
      </c>
      <c r="G9" s="22">
        <v>3748</v>
      </c>
      <c r="H9" s="19">
        <f t="shared" si="0"/>
        <v>6644</v>
      </c>
    </row>
    <row r="10" spans="1:8" ht="33">
      <c r="A10" s="54" t="s">
        <v>5</v>
      </c>
      <c r="B10" s="38">
        <v>101</v>
      </c>
      <c r="C10" s="38">
        <v>10</v>
      </c>
      <c r="D10" s="41">
        <v>0</v>
      </c>
      <c r="E10" s="41">
        <v>5376</v>
      </c>
      <c r="F10" s="41">
        <v>2417</v>
      </c>
      <c r="G10" s="41">
        <v>2959</v>
      </c>
      <c r="H10" s="55">
        <f t="shared" si="0"/>
        <v>5376</v>
      </c>
    </row>
    <row r="11" spans="1:8" ht="16.5">
      <c r="A11" s="14" t="s">
        <v>6</v>
      </c>
      <c r="B11" s="14">
        <v>101</v>
      </c>
      <c r="C11" s="14">
        <v>10</v>
      </c>
      <c r="D11" s="56">
        <v>20591</v>
      </c>
      <c r="E11" s="56">
        <v>1246</v>
      </c>
      <c r="F11" s="56">
        <v>11367</v>
      </c>
      <c r="G11" s="56">
        <v>10470</v>
      </c>
      <c r="H11" s="19">
        <f t="shared" si="0"/>
        <v>21837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214046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2" width="11.50390625" style="0" customWidth="1"/>
    <col min="4" max="4" width="8.625" style="0" customWidth="1"/>
    <col min="5" max="5" width="14.125" style="0" customWidth="1"/>
    <col min="6" max="6" width="11.625" style="0" customWidth="1"/>
    <col min="8" max="8" width="11.50390625" style="0" customWidth="1"/>
  </cols>
  <sheetData>
    <row r="1" spans="1:10" ht="33">
      <c r="A1" s="24"/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  <c r="J1" s="35"/>
    </row>
    <row r="2" spans="1:10" ht="16.5">
      <c r="A2" s="48" t="s">
        <v>37</v>
      </c>
      <c r="B2" s="14">
        <v>101</v>
      </c>
      <c r="C2" s="14">
        <v>11</v>
      </c>
      <c r="E2" s="22">
        <v>82396</v>
      </c>
      <c r="F2">
        <v>40273</v>
      </c>
      <c r="G2" s="22">
        <v>42123</v>
      </c>
      <c r="H2" s="19">
        <f aca="true" t="shared" si="0" ref="H2:H11">D2+E2</f>
        <v>82396</v>
      </c>
      <c r="J2" s="35"/>
    </row>
    <row r="3" spans="1:10" ht="16.5">
      <c r="A3" s="49" t="s">
        <v>3</v>
      </c>
      <c r="B3" s="14">
        <v>101</v>
      </c>
      <c r="C3" s="14">
        <v>11</v>
      </c>
      <c r="D3" s="22"/>
      <c r="E3" s="22"/>
      <c r="F3" s="22">
        <v>4114</v>
      </c>
      <c r="G3" s="22">
        <v>10944</v>
      </c>
      <c r="H3" s="19">
        <v>15058</v>
      </c>
      <c r="J3" s="35"/>
    </row>
    <row r="4" spans="1:10" ht="16.5">
      <c r="A4" s="50" t="s">
        <v>38</v>
      </c>
      <c r="B4" s="14">
        <v>101</v>
      </c>
      <c r="C4" s="14">
        <v>11</v>
      </c>
      <c r="D4" s="22">
        <v>14728</v>
      </c>
      <c r="E4" s="22">
        <v>3008</v>
      </c>
      <c r="F4" s="22">
        <v>8496</v>
      </c>
      <c r="G4" s="22">
        <v>9240</v>
      </c>
      <c r="H4" s="19">
        <f t="shared" si="0"/>
        <v>17736</v>
      </c>
      <c r="J4" s="35"/>
    </row>
    <row r="5" spans="1:10" ht="16.5">
      <c r="A5" s="50" t="s">
        <v>39</v>
      </c>
      <c r="B5" s="14">
        <v>101</v>
      </c>
      <c r="C5" s="14">
        <v>11</v>
      </c>
      <c r="D5" s="22">
        <v>4261</v>
      </c>
      <c r="E5" s="22">
        <v>2829</v>
      </c>
      <c r="F5" s="22">
        <v>3152</v>
      </c>
      <c r="G5" s="22">
        <v>3938</v>
      </c>
      <c r="H5" s="19">
        <f t="shared" si="0"/>
        <v>7090</v>
      </c>
      <c r="J5" s="35"/>
    </row>
    <row r="6" spans="1:10" ht="16.5">
      <c r="A6" s="48" t="s">
        <v>40</v>
      </c>
      <c r="B6" s="14">
        <v>101</v>
      </c>
      <c r="C6" s="14">
        <v>11</v>
      </c>
      <c r="D6" s="22">
        <v>8304</v>
      </c>
      <c r="E6" s="22">
        <v>7721</v>
      </c>
      <c r="F6" s="22">
        <v>5461</v>
      </c>
      <c r="G6" s="22">
        <v>10564</v>
      </c>
      <c r="H6" s="19">
        <f t="shared" si="0"/>
        <v>16025</v>
      </c>
      <c r="J6" s="35"/>
    </row>
    <row r="7" spans="1:10" ht="16.5">
      <c r="A7" s="48" t="s">
        <v>47</v>
      </c>
      <c r="B7" s="14">
        <v>101</v>
      </c>
      <c r="C7" s="14">
        <v>11</v>
      </c>
      <c r="D7" s="22">
        <v>0</v>
      </c>
      <c r="E7" s="22">
        <v>27930</v>
      </c>
      <c r="F7" s="22">
        <v>14075</v>
      </c>
      <c r="G7" s="22">
        <v>13855</v>
      </c>
      <c r="H7" s="19">
        <f t="shared" si="0"/>
        <v>27930</v>
      </c>
      <c r="J7" s="35"/>
    </row>
    <row r="8" spans="1:10" ht="16.5">
      <c r="A8" s="48" t="s">
        <v>46</v>
      </c>
      <c r="B8" s="14">
        <v>101</v>
      </c>
      <c r="C8" s="14">
        <v>11</v>
      </c>
      <c r="D8" s="22">
        <v>1980</v>
      </c>
      <c r="E8" s="22">
        <v>26020</v>
      </c>
      <c r="F8" s="22">
        <v>16800</v>
      </c>
      <c r="G8" s="22">
        <v>11200</v>
      </c>
      <c r="H8" s="19">
        <f t="shared" si="0"/>
        <v>28000</v>
      </c>
      <c r="J8" s="35"/>
    </row>
    <row r="9" spans="1:10" ht="16.5">
      <c r="A9" s="49" t="s">
        <v>4</v>
      </c>
      <c r="B9" s="14">
        <v>101</v>
      </c>
      <c r="C9" s="14">
        <v>11</v>
      </c>
      <c r="D9" s="22">
        <v>6719</v>
      </c>
      <c r="E9" s="22">
        <v>300</v>
      </c>
      <c r="F9" s="22">
        <v>2925</v>
      </c>
      <c r="G9" s="22">
        <v>4094</v>
      </c>
      <c r="H9" s="19">
        <v>7019</v>
      </c>
      <c r="J9" s="35"/>
    </row>
    <row r="10" spans="1:10" ht="16.5">
      <c r="A10" s="49" t="s">
        <v>5</v>
      </c>
      <c r="B10" s="14">
        <v>101</v>
      </c>
      <c r="C10" s="14">
        <v>11</v>
      </c>
      <c r="D10" s="22">
        <v>0</v>
      </c>
      <c r="E10" s="22">
        <v>4517</v>
      </c>
      <c r="F10" s="22">
        <v>1486</v>
      </c>
      <c r="G10" s="22">
        <v>3031</v>
      </c>
      <c r="H10" s="19">
        <f t="shared" si="0"/>
        <v>4517</v>
      </c>
      <c r="J10" s="35"/>
    </row>
    <row r="11" spans="1:8" ht="16.5">
      <c r="A11" s="54" t="s">
        <v>6</v>
      </c>
      <c r="B11" s="38">
        <v>101</v>
      </c>
      <c r="C11" s="38">
        <v>11</v>
      </c>
      <c r="D11" s="41">
        <v>18568</v>
      </c>
      <c r="E11" s="41">
        <v>1006</v>
      </c>
      <c r="F11" s="41">
        <v>9767</v>
      </c>
      <c r="G11" s="41">
        <v>9807</v>
      </c>
      <c r="H11" s="55">
        <f t="shared" si="0"/>
        <v>19574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225345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  <col min="8" max="8" width="11.375" style="0" customWidth="1"/>
  </cols>
  <sheetData>
    <row r="1" spans="1:8" ht="33">
      <c r="A1" s="24"/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53" t="s">
        <v>13</v>
      </c>
    </row>
    <row r="2" spans="1:8" ht="33">
      <c r="A2" s="48" t="s">
        <v>37</v>
      </c>
      <c r="B2" s="14">
        <v>101</v>
      </c>
      <c r="C2" s="14">
        <v>12</v>
      </c>
      <c r="D2" s="30"/>
      <c r="E2" s="30">
        <v>80495</v>
      </c>
      <c r="F2" s="30">
        <v>39460</v>
      </c>
      <c r="G2" s="30">
        <v>41035</v>
      </c>
      <c r="H2" s="19">
        <f aca="true" t="shared" si="0" ref="H2:H11">D2+E2</f>
        <v>80495</v>
      </c>
    </row>
    <row r="3" spans="1:8" ht="16.5">
      <c r="A3" s="49" t="s">
        <v>3</v>
      </c>
      <c r="B3" s="14">
        <v>101</v>
      </c>
      <c r="C3" s="14">
        <v>12</v>
      </c>
      <c r="E3" s="30"/>
      <c r="F3" s="30">
        <v>11019</v>
      </c>
      <c r="G3" s="30">
        <v>8048</v>
      </c>
      <c r="H3" s="19">
        <f>F3+G3</f>
        <v>19067</v>
      </c>
    </row>
    <row r="4" spans="1:8" ht="33">
      <c r="A4" s="50" t="s">
        <v>38</v>
      </c>
      <c r="B4" s="14">
        <v>101</v>
      </c>
      <c r="C4" s="14">
        <v>12</v>
      </c>
      <c r="D4" s="30">
        <v>15386</v>
      </c>
      <c r="E4" s="30">
        <v>3363</v>
      </c>
      <c r="F4" s="30">
        <v>9607</v>
      </c>
      <c r="G4" s="30">
        <v>9142</v>
      </c>
      <c r="H4" s="19">
        <f t="shared" si="0"/>
        <v>18749</v>
      </c>
    </row>
    <row r="5" spans="1:8" ht="16.5">
      <c r="A5" s="50" t="s">
        <v>39</v>
      </c>
      <c r="B5" s="14">
        <v>101</v>
      </c>
      <c r="C5" s="14">
        <v>12</v>
      </c>
      <c r="D5" s="30">
        <v>5397</v>
      </c>
      <c r="E5" s="30">
        <v>4400</v>
      </c>
      <c r="F5" s="30">
        <v>5981</v>
      </c>
      <c r="G5" s="30">
        <v>3816</v>
      </c>
      <c r="H5" s="19">
        <f t="shared" si="0"/>
        <v>9797</v>
      </c>
    </row>
    <row r="6" spans="1:8" ht="16.5">
      <c r="A6" s="48" t="s">
        <v>40</v>
      </c>
      <c r="B6" s="14">
        <v>101</v>
      </c>
      <c r="C6" s="14">
        <v>12</v>
      </c>
      <c r="D6" s="42">
        <v>8343</v>
      </c>
      <c r="E6" s="42">
        <v>6869</v>
      </c>
      <c r="F6" s="42">
        <v>6673</v>
      </c>
      <c r="G6" s="42">
        <v>8539</v>
      </c>
      <c r="H6" s="19">
        <f t="shared" si="0"/>
        <v>15212</v>
      </c>
    </row>
    <row r="7" spans="1:8" ht="16.5">
      <c r="A7" s="48" t="s">
        <v>47</v>
      </c>
      <c r="B7" s="14">
        <v>101</v>
      </c>
      <c r="C7" s="14">
        <v>12</v>
      </c>
      <c r="D7" s="43">
        <v>0</v>
      </c>
      <c r="E7" s="43">
        <v>28978</v>
      </c>
      <c r="F7" s="43">
        <v>19360</v>
      </c>
      <c r="G7" s="43">
        <v>9618</v>
      </c>
      <c r="H7" s="19">
        <f t="shared" si="0"/>
        <v>28978</v>
      </c>
    </row>
    <row r="8" spans="1:8" ht="16.5">
      <c r="A8" s="48" t="s">
        <v>46</v>
      </c>
      <c r="B8" s="14">
        <v>101</v>
      </c>
      <c r="C8" s="14">
        <v>12</v>
      </c>
      <c r="D8" s="43">
        <v>850</v>
      </c>
      <c r="E8" s="43">
        <v>20150</v>
      </c>
      <c r="F8" s="43">
        <v>14490</v>
      </c>
      <c r="G8" s="43">
        <v>6510</v>
      </c>
      <c r="H8" s="19">
        <f t="shared" si="0"/>
        <v>21000</v>
      </c>
    </row>
    <row r="9" spans="1:8" ht="16.5">
      <c r="A9" s="49" t="s">
        <v>4</v>
      </c>
      <c r="B9" s="14">
        <v>101</v>
      </c>
      <c r="C9" s="14">
        <v>12</v>
      </c>
      <c r="D9" s="20">
        <v>9154</v>
      </c>
      <c r="E9" s="20">
        <v>300</v>
      </c>
      <c r="F9" s="20">
        <v>6714</v>
      </c>
      <c r="G9" s="20">
        <v>2740</v>
      </c>
      <c r="H9" s="19">
        <f t="shared" si="0"/>
        <v>9454</v>
      </c>
    </row>
    <row r="10" spans="1:8" ht="33">
      <c r="A10" s="49" t="s">
        <v>5</v>
      </c>
      <c r="B10" s="14">
        <v>101</v>
      </c>
      <c r="C10" s="14">
        <v>12</v>
      </c>
      <c r="D10" s="30">
        <v>0</v>
      </c>
      <c r="E10" s="30">
        <v>5012</v>
      </c>
      <c r="F10" s="30">
        <v>2689</v>
      </c>
      <c r="G10" s="30">
        <v>2323</v>
      </c>
      <c r="H10" s="19">
        <v>5012</v>
      </c>
    </row>
    <row r="11" spans="1:8" ht="16.5">
      <c r="A11" s="49" t="s">
        <v>6</v>
      </c>
      <c r="B11" s="14">
        <v>101</v>
      </c>
      <c r="C11" s="14">
        <v>12</v>
      </c>
      <c r="D11" s="20">
        <v>29181</v>
      </c>
      <c r="E11" s="20">
        <v>1427</v>
      </c>
      <c r="F11" s="20">
        <v>22112</v>
      </c>
      <c r="G11" s="20">
        <v>8496</v>
      </c>
      <c r="H11" s="19">
        <f t="shared" si="0"/>
        <v>30608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238372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33">
      <c r="A2" s="16" t="s">
        <v>14</v>
      </c>
      <c r="B2" s="14">
        <v>101</v>
      </c>
      <c r="C2" s="14">
        <v>1</v>
      </c>
      <c r="D2" s="22">
        <v>0</v>
      </c>
      <c r="E2" s="22">
        <v>205515</v>
      </c>
      <c r="F2" s="22">
        <v>182654</v>
      </c>
      <c r="G2" s="22">
        <v>22862</v>
      </c>
      <c r="H2" s="19">
        <f aca="true" t="shared" si="0" ref="H2:H10">D2+E2</f>
        <v>205515</v>
      </c>
    </row>
    <row r="3" spans="1:8" ht="16.5">
      <c r="A3" s="14" t="s">
        <v>3</v>
      </c>
      <c r="B3" s="14">
        <v>101</v>
      </c>
      <c r="C3" s="34">
        <v>1</v>
      </c>
      <c r="D3" s="22">
        <v>0</v>
      </c>
      <c r="E3" s="22">
        <v>52057</v>
      </c>
      <c r="F3" s="22">
        <v>45211</v>
      </c>
      <c r="G3" s="22">
        <v>6846</v>
      </c>
      <c r="H3" s="33">
        <f t="shared" si="0"/>
        <v>52057</v>
      </c>
    </row>
    <row r="4" spans="1:8" ht="33">
      <c r="A4" s="27" t="s">
        <v>24</v>
      </c>
      <c r="B4" s="14">
        <v>101</v>
      </c>
      <c r="C4" s="17">
        <v>1</v>
      </c>
      <c r="D4" s="22">
        <v>19528</v>
      </c>
      <c r="E4" s="22">
        <v>2173</v>
      </c>
      <c r="F4" s="22">
        <v>17431</v>
      </c>
      <c r="G4" s="22">
        <v>4270</v>
      </c>
      <c r="H4" s="19">
        <f t="shared" si="0"/>
        <v>21701</v>
      </c>
    </row>
    <row r="5" spans="1:8" ht="16.5">
      <c r="A5" s="27" t="s">
        <v>23</v>
      </c>
      <c r="B5" s="14">
        <v>101</v>
      </c>
      <c r="C5" s="17">
        <v>1</v>
      </c>
      <c r="D5" s="22">
        <v>9445</v>
      </c>
      <c r="E5" s="22">
        <v>5375</v>
      </c>
      <c r="F5" s="22">
        <v>12217</v>
      </c>
      <c r="G5" s="22">
        <v>2603</v>
      </c>
      <c r="H5" s="19">
        <f t="shared" si="0"/>
        <v>14820</v>
      </c>
    </row>
    <row r="6" spans="1:8" ht="16.5">
      <c r="A6" s="16" t="s">
        <v>15</v>
      </c>
      <c r="B6" s="38">
        <v>101</v>
      </c>
      <c r="C6" s="39">
        <v>1</v>
      </c>
      <c r="D6" s="22">
        <v>28303</v>
      </c>
      <c r="E6" s="22">
        <v>7209</v>
      </c>
      <c r="F6" s="22">
        <v>29399</v>
      </c>
      <c r="G6" s="22">
        <v>6113</v>
      </c>
      <c r="H6" s="19">
        <f t="shared" si="0"/>
        <v>35512</v>
      </c>
    </row>
    <row r="7" spans="1:8" ht="16.5">
      <c r="A7" s="16" t="s">
        <v>47</v>
      </c>
      <c r="B7" s="14">
        <v>101</v>
      </c>
      <c r="C7" s="17">
        <v>1</v>
      </c>
      <c r="D7" s="22">
        <v>0</v>
      </c>
      <c r="E7" s="22">
        <v>57202</v>
      </c>
      <c r="F7" s="22">
        <v>49256</v>
      </c>
      <c r="G7" s="22">
        <v>7946</v>
      </c>
      <c r="H7" s="19">
        <f t="shared" si="0"/>
        <v>57202</v>
      </c>
    </row>
    <row r="8" spans="1:8" ht="16.5">
      <c r="A8" s="16" t="s">
        <v>46</v>
      </c>
      <c r="B8" s="14">
        <v>101</v>
      </c>
      <c r="C8" s="17">
        <v>1</v>
      </c>
      <c r="D8" s="22">
        <v>782</v>
      </c>
      <c r="E8" s="22">
        <v>9778</v>
      </c>
      <c r="F8" s="22">
        <v>7392</v>
      </c>
      <c r="G8" s="22">
        <v>3168</v>
      </c>
      <c r="H8" s="19">
        <f t="shared" si="0"/>
        <v>10560</v>
      </c>
    </row>
    <row r="9" spans="1:8" ht="16.5">
      <c r="A9" s="14" t="s">
        <v>4</v>
      </c>
      <c r="B9" s="14">
        <v>101</v>
      </c>
      <c r="C9" s="17">
        <v>1</v>
      </c>
      <c r="D9" s="22">
        <v>24390</v>
      </c>
      <c r="E9" s="22">
        <v>1220</v>
      </c>
      <c r="F9" s="22">
        <v>21839</v>
      </c>
      <c r="G9" s="22">
        <v>3771</v>
      </c>
      <c r="H9" s="19">
        <f t="shared" si="0"/>
        <v>25610</v>
      </c>
    </row>
    <row r="10" spans="1:8" ht="33">
      <c r="A10" s="14" t="s">
        <v>5</v>
      </c>
      <c r="B10" s="14">
        <v>101</v>
      </c>
      <c r="C10" s="17">
        <v>1</v>
      </c>
      <c r="D10" s="22">
        <v>0</v>
      </c>
      <c r="E10" s="22">
        <v>9421</v>
      </c>
      <c r="F10" s="22">
        <v>7922</v>
      </c>
      <c r="G10" s="22">
        <v>1499</v>
      </c>
      <c r="H10" s="19">
        <f t="shared" si="0"/>
        <v>9421</v>
      </c>
    </row>
    <row r="11" spans="1:8" ht="16.5">
      <c r="A11" s="38" t="s">
        <v>6</v>
      </c>
      <c r="B11" s="38">
        <v>101</v>
      </c>
      <c r="C11" s="60">
        <v>1</v>
      </c>
      <c r="D11" s="41">
        <v>65331</v>
      </c>
      <c r="E11" s="41">
        <v>1884</v>
      </c>
      <c r="F11" s="41">
        <v>16392</v>
      </c>
      <c r="G11" s="41">
        <v>50823</v>
      </c>
      <c r="H11" s="61">
        <f>F11+G11</f>
        <v>67215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499613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33">
      <c r="A2" s="16" t="s">
        <v>14</v>
      </c>
      <c r="B2" s="14">
        <v>101</v>
      </c>
      <c r="C2" s="14">
        <v>2</v>
      </c>
      <c r="D2" s="22">
        <v>0</v>
      </c>
      <c r="E2" s="22">
        <v>102839</v>
      </c>
      <c r="F2" s="22">
        <v>76786</v>
      </c>
      <c r="G2" s="22">
        <v>26053</v>
      </c>
      <c r="H2" s="19">
        <f aca="true" t="shared" si="0" ref="H2:H11">D2+E2</f>
        <v>102839</v>
      </c>
    </row>
    <row r="3" spans="1:8" ht="16.5">
      <c r="A3" s="14" t="s">
        <v>3</v>
      </c>
      <c r="B3" s="14">
        <v>101</v>
      </c>
      <c r="C3" s="14">
        <v>2</v>
      </c>
      <c r="D3" s="22">
        <v>0</v>
      </c>
      <c r="E3" s="22">
        <v>22294</v>
      </c>
      <c r="F3" s="22">
        <v>12584</v>
      </c>
      <c r="G3" s="22">
        <v>9710</v>
      </c>
      <c r="H3" s="19">
        <f t="shared" si="0"/>
        <v>22294</v>
      </c>
    </row>
    <row r="4" spans="1:8" ht="33">
      <c r="A4" s="27" t="s">
        <v>21</v>
      </c>
      <c r="B4" s="14">
        <v>101</v>
      </c>
      <c r="C4" s="14">
        <v>2</v>
      </c>
      <c r="D4" s="22">
        <v>15546</v>
      </c>
      <c r="E4" s="22">
        <v>2054</v>
      </c>
      <c r="F4" s="22">
        <v>7676</v>
      </c>
      <c r="G4" s="22">
        <v>9924</v>
      </c>
      <c r="H4" s="19">
        <f t="shared" si="0"/>
        <v>17600</v>
      </c>
    </row>
    <row r="5" spans="1:8" ht="16.5">
      <c r="A5" s="27" t="s">
        <v>23</v>
      </c>
      <c r="B5" s="14">
        <v>101</v>
      </c>
      <c r="C5" s="14">
        <v>2</v>
      </c>
      <c r="D5" s="22">
        <v>4450</v>
      </c>
      <c r="E5" s="22">
        <v>2951</v>
      </c>
      <c r="F5" s="22">
        <v>4669</v>
      </c>
      <c r="G5" s="22">
        <v>2732</v>
      </c>
      <c r="H5" s="19">
        <f t="shared" si="0"/>
        <v>7401</v>
      </c>
    </row>
    <row r="6" spans="1:8" ht="16.5">
      <c r="A6" s="16" t="s">
        <v>15</v>
      </c>
      <c r="B6" s="14">
        <v>101</v>
      </c>
      <c r="C6" s="14">
        <v>2</v>
      </c>
      <c r="D6" s="22">
        <v>11874</v>
      </c>
      <c r="E6" s="22">
        <v>6065</v>
      </c>
      <c r="F6" s="22">
        <v>8326</v>
      </c>
      <c r="G6" s="22">
        <v>9613</v>
      </c>
      <c r="H6" s="19">
        <f t="shared" si="0"/>
        <v>17939</v>
      </c>
    </row>
    <row r="7" spans="1:8" ht="16.5">
      <c r="A7" s="16" t="s">
        <v>47</v>
      </c>
      <c r="B7" s="14">
        <v>101</v>
      </c>
      <c r="C7" s="14">
        <v>2</v>
      </c>
      <c r="D7" s="22">
        <v>0</v>
      </c>
      <c r="E7" s="22">
        <v>38496</v>
      </c>
      <c r="F7" s="22">
        <v>23660</v>
      </c>
      <c r="G7" s="22">
        <v>14836</v>
      </c>
      <c r="H7" s="55">
        <f t="shared" si="0"/>
        <v>38496</v>
      </c>
    </row>
    <row r="8" spans="1:8" ht="16.5">
      <c r="A8" s="16" t="s">
        <v>46</v>
      </c>
      <c r="B8" s="14">
        <v>101</v>
      </c>
      <c r="C8" s="14">
        <v>2</v>
      </c>
      <c r="D8" s="27">
        <v>775</v>
      </c>
      <c r="E8" s="27">
        <v>5225</v>
      </c>
      <c r="F8" s="27">
        <v>3500</v>
      </c>
      <c r="G8" s="27">
        <v>2500</v>
      </c>
      <c r="H8" s="59">
        <f t="shared" si="0"/>
        <v>6000</v>
      </c>
    </row>
    <row r="9" spans="1:8" ht="16.5">
      <c r="A9" s="14" t="s">
        <v>4</v>
      </c>
      <c r="B9" s="14">
        <v>101</v>
      </c>
      <c r="C9" s="14">
        <v>2</v>
      </c>
      <c r="D9" s="22">
        <v>13982</v>
      </c>
      <c r="E9" s="22">
        <v>699</v>
      </c>
      <c r="F9" s="22">
        <v>9013</v>
      </c>
      <c r="G9" s="22">
        <v>5668</v>
      </c>
      <c r="H9" s="58">
        <f t="shared" si="0"/>
        <v>14681</v>
      </c>
    </row>
    <row r="10" spans="1:8" ht="33">
      <c r="A10" s="14" t="s">
        <v>5</v>
      </c>
      <c r="B10" s="14">
        <v>101</v>
      </c>
      <c r="C10" s="14">
        <v>2</v>
      </c>
      <c r="D10" s="22">
        <v>0</v>
      </c>
      <c r="E10" s="22">
        <v>4251</v>
      </c>
      <c r="F10" s="22">
        <v>2555</v>
      </c>
      <c r="G10" s="22">
        <v>1696</v>
      </c>
      <c r="H10" s="19">
        <f t="shared" si="0"/>
        <v>4251</v>
      </c>
    </row>
    <row r="11" spans="1:8" ht="16.5">
      <c r="A11" s="38" t="s">
        <v>6</v>
      </c>
      <c r="B11" s="38">
        <v>101</v>
      </c>
      <c r="C11" s="38">
        <v>2</v>
      </c>
      <c r="D11" s="41">
        <v>34650</v>
      </c>
      <c r="E11" s="41">
        <v>1072</v>
      </c>
      <c r="F11" s="41">
        <v>16094</v>
      </c>
      <c r="G11" s="41">
        <v>19628</v>
      </c>
      <c r="H11" s="55">
        <f t="shared" si="0"/>
        <v>35722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267223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33">
      <c r="A2" s="16" t="s">
        <v>14</v>
      </c>
      <c r="B2" s="14">
        <v>101</v>
      </c>
      <c r="C2" s="14">
        <v>3</v>
      </c>
      <c r="D2" s="22">
        <v>0</v>
      </c>
      <c r="E2" s="22">
        <v>64168</v>
      </c>
      <c r="F2" s="22">
        <v>28458</v>
      </c>
      <c r="G2" s="22">
        <v>35710</v>
      </c>
      <c r="H2" s="29">
        <f aca="true" t="shared" si="0" ref="H2:H11">D2+E2</f>
        <v>64168</v>
      </c>
    </row>
    <row r="3" spans="1:8" ht="16.5">
      <c r="A3" s="14" t="s">
        <v>3</v>
      </c>
      <c r="B3" s="14">
        <v>101</v>
      </c>
      <c r="C3" s="14">
        <v>3</v>
      </c>
      <c r="D3" s="22">
        <v>0</v>
      </c>
      <c r="E3" s="22">
        <v>14284</v>
      </c>
      <c r="F3" s="22">
        <v>5611</v>
      </c>
      <c r="G3" s="22">
        <v>8673</v>
      </c>
      <c r="H3" s="29">
        <f t="shared" si="0"/>
        <v>14284</v>
      </c>
    </row>
    <row r="4" spans="1:8" ht="33">
      <c r="A4" s="27" t="s">
        <v>21</v>
      </c>
      <c r="B4" s="14">
        <v>101</v>
      </c>
      <c r="C4" s="14">
        <v>3</v>
      </c>
      <c r="D4" s="22">
        <v>12771</v>
      </c>
      <c r="E4" s="22">
        <v>2495</v>
      </c>
      <c r="F4" s="22">
        <v>7770</v>
      </c>
      <c r="G4" s="22">
        <v>7496</v>
      </c>
      <c r="H4" s="29">
        <f t="shared" si="0"/>
        <v>15266</v>
      </c>
    </row>
    <row r="5" spans="1:8" ht="16.5">
      <c r="A5" s="27" t="s">
        <v>23</v>
      </c>
      <c r="B5" s="14">
        <v>101</v>
      </c>
      <c r="C5" s="14">
        <v>3</v>
      </c>
      <c r="D5" s="22">
        <v>3348</v>
      </c>
      <c r="E5" s="22">
        <v>2789</v>
      </c>
      <c r="F5" s="22">
        <v>2478</v>
      </c>
      <c r="G5" s="22">
        <v>3659</v>
      </c>
      <c r="H5" s="29">
        <f t="shared" si="0"/>
        <v>6137</v>
      </c>
    </row>
    <row r="6" spans="1:8" ht="16.5">
      <c r="A6" s="16" t="s">
        <v>15</v>
      </c>
      <c r="B6" s="14">
        <v>101</v>
      </c>
      <c r="C6" s="14">
        <v>3</v>
      </c>
      <c r="D6" s="22">
        <v>6532</v>
      </c>
      <c r="E6" s="22">
        <v>7403</v>
      </c>
      <c r="F6" s="22">
        <v>4318</v>
      </c>
      <c r="G6" s="22">
        <v>9617</v>
      </c>
      <c r="H6" s="29">
        <f t="shared" si="0"/>
        <v>13935</v>
      </c>
    </row>
    <row r="7" spans="1:8" ht="16.5">
      <c r="A7" s="16" t="s">
        <v>47</v>
      </c>
      <c r="B7" s="14">
        <v>101</v>
      </c>
      <c r="C7" s="14">
        <v>3</v>
      </c>
      <c r="D7" s="22">
        <v>0</v>
      </c>
      <c r="E7" s="22">
        <v>30944</v>
      </c>
      <c r="F7" s="22">
        <v>15937</v>
      </c>
      <c r="G7" s="22">
        <v>15007</v>
      </c>
      <c r="H7" s="29">
        <f t="shared" si="0"/>
        <v>30944</v>
      </c>
    </row>
    <row r="8" spans="1:8" ht="16.5">
      <c r="A8" s="16" t="s">
        <v>46</v>
      </c>
      <c r="B8" s="14">
        <v>101</v>
      </c>
      <c r="C8" s="14">
        <v>3</v>
      </c>
      <c r="D8" s="22">
        <v>800</v>
      </c>
      <c r="E8" s="22">
        <v>7200</v>
      </c>
      <c r="F8" s="22">
        <v>4200</v>
      </c>
      <c r="G8" s="22">
        <v>3800</v>
      </c>
      <c r="H8" s="29">
        <f t="shared" si="0"/>
        <v>8000</v>
      </c>
    </row>
    <row r="9" spans="1:8" ht="16.5">
      <c r="A9" s="14" t="s">
        <v>4</v>
      </c>
      <c r="B9" s="14">
        <v>101</v>
      </c>
      <c r="C9" s="14">
        <v>3</v>
      </c>
      <c r="D9" s="22">
        <v>6111</v>
      </c>
      <c r="E9" s="22">
        <v>306</v>
      </c>
      <c r="F9" s="22">
        <v>2868</v>
      </c>
      <c r="G9" s="22">
        <v>3549</v>
      </c>
      <c r="H9" s="29">
        <f t="shared" si="0"/>
        <v>6417</v>
      </c>
    </row>
    <row r="10" spans="1:8" ht="33">
      <c r="A10" s="14" t="s">
        <v>5</v>
      </c>
      <c r="B10" s="14">
        <v>101</v>
      </c>
      <c r="C10" s="14">
        <v>3</v>
      </c>
      <c r="D10" s="22">
        <v>0</v>
      </c>
      <c r="E10" s="22">
        <v>2708</v>
      </c>
      <c r="F10" s="22">
        <v>1031</v>
      </c>
      <c r="G10" s="22">
        <v>1677</v>
      </c>
      <c r="H10" s="29">
        <f t="shared" si="0"/>
        <v>2708</v>
      </c>
    </row>
    <row r="11" spans="1:8" ht="16.5">
      <c r="A11" s="38" t="s">
        <v>6</v>
      </c>
      <c r="B11" s="38">
        <v>101</v>
      </c>
      <c r="C11" s="38">
        <v>3</v>
      </c>
      <c r="D11" s="41">
        <v>17245</v>
      </c>
      <c r="E11" s="41">
        <v>663</v>
      </c>
      <c r="F11" s="41">
        <v>9237</v>
      </c>
      <c r="G11" s="41">
        <v>8671</v>
      </c>
      <c r="H11" s="57">
        <f t="shared" si="0"/>
        <v>17908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179767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33">
      <c r="A2" s="16" t="s">
        <v>14</v>
      </c>
      <c r="B2" s="14">
        <v>101</v>
      </c>
      <c r="C2" s="14">
        <v>4</v>
      </c>
      <c r="D2" s="22">
        <v>0</v>
      </c>
      <c r="E2" s="22">
        <v>99305</v>
      </c>
      <c r="F2" s="22">
        <v>52664</v>
      </c>
      <c r="G2" s="22">
        <v>46641</v>
      </c>
      <c r="H2" s="19">
        <f aca="true" t="shared" si="0" ref="H2:H11">D2+E2</f>
        <v>99305</v>
      </c>
    </row>
    <row r="3" spans="1:8" ht="16.5">
      <c r="A3" s="14" t="s">
        <v>3</v>
      </c>
      <c r="B3" s="14">
        <v>101</v>
      </c>
      <c r="C3" s="14">
        <v>4</v>
      </c>
      <c r="D3" s="22">
        <v>0</v>
      </c>
      <c r="E3" s="22">
        <v>18280</v>
      </c>
      <c r="F3" s="22">
        <v>8184</v>
      </c>
      <c r="G3" s="22">
        <v>10096</v>
      </c>
      <c r="H3" s="19">
        <f t="shared" si="0"/>
        <v>18280</v>
      </c>
    </row>
    <row r="4" spans="1:8" ht="33">
      <c r="A4" s="27" t="s">
        <v>21</v>
      </c>
      <c r="B4" s="14">
        <v>101</v>
      </c>
      <c r="C4" s="14">
        <v>4</v>
      </c>
      <c r="D4" s="22">
        <v>15658</v>
      </c>
      <c r="E4" s="22">
        <v>3585</v>
      </c>
      <c r="F4" s="22">
        <v>9677</v>
      </c>
      <c r="G4" s="22">
        <v>9566</v>
      </c>
      <c r="H4" s="19">
        <f t="shared" si="0"/>
        <v>19243</v>
      </c>
    </row>
    <row r="5" spans="1:8" ht="16.5">
      <c r="A5" s="27" t="s">
        <v>23</v>
      </c>
      <c r="B5" s="14">
        <v>101</v>
      </c>
      <c r="C5" s="14">
        <v>4</v>
      </c>
      <c r="D5" s="22">
        <v>4093</v>
      </c>
      <c r="E5" s="22">
        <v>3268</v>
      </c>
      <c r="F5" s="22">
        <v>3423</v>
      </c>
      <c r="G5" s="22">
        <v>3989</v>
      </c>
      <c r="H5" s="19">
        <f t="shared" si="0"/>
        <v>7361</v>
      </c>
    </row>
    <row r="6" spans="1:8" ht="16.5">
      <c r="A6" s="16" t="s">
        <v>15</v>
      </c>
      <c r="B6" s="14">
        <v>101</v>
      </c>
      <c r="C6" s="14">
        <v>4</v>
      </c>
      <c r="D6" s="27">
        <v>13302</v>
      </c>
      <c r="E6" s="27">
        <v>8804</v>
      </c>
      <c r="F6" s="27">
        <v>7884</v>
      </c>
      <c r="G6" s="27">
        <v>14222</v>
      </c>
      <c r="H6" s="19">
        <f t="shared" si="0"/>
        <v>22106</v>
      </c>
    </row>
    <row r="7" spans="1:8" ht="16.5">
      <c r="A7" s="16" t="s">
        <v>47</v>
      </c>
      <c r="B7" s="14">
        <v>101</v>
      </c>
      <c r="C7" s="14">
        <v>4</v>
      </c>
      <c r="D7" s="22">
        <v>0</v>
      </c>
      <c r="E7" s="22">
        <v>41848</v>
      </c>
      <c r="F7" s="22">
        <v>20793</v>
      </c>
      <c r="G7" s="22">
        <v>21055</v>
      </c>
      <c r="H7" s="19">
        <f t="shared" si="0"/>
        <v>41848</v>
      </c>
    </row>
    <row r="8" spans="1:8" ht="16.5">
      <c r="A8" s="16" t="s">
        <v>46</v>
      </c>
      <c r="B8" s="14">
        <v>101</v>
      </c>
      <c r="C8" s="14">
        <v>4</v>
      </c>
      <c r="D8" s="22">
        <v>1700</v>
      </c>
      <c r="E8" s="22">
        <v>18300</v>
      </c>
      <c r="F8" s="22">
        <v>13600</v>
      </c>
      <c r="G8" s="22">
        <v>6400</v>
      </c>
      <c r="H8" s="19">
        <f t="shared" si="0"/>
        <v>20000</v>
      </c>
    </row>
    <row r="9" spans="1:8" ht="16.5">
      <c r="A9" s="14" t="s">
        <v>4</v>
      </c>
      <c r="B9" s="14">
        <v>101</v>
      </c>
      <c r="C9" s="14">
        <v>4</v>
      </c>
      <c r="D9" s="22">
        <v>8040</v>
      </c>
      <c r="E9" s="22">
        <v>402</v>
      </c>
      <c r="F9" s="22">
        <v>3443</v>
      </c>
      <c r="G9" s="22">
        <v>4999</v>
      </c>
      <c r="H9" s="19">
        <f t="shared" si="0"/>
        <v>8442</v>
      </c>
    </row>
    <row r="10" spans="1:8" ht="33">
      <c r="A10" s="14" t="s">
        <v>5</v>
      </c>
      <c r="B10" s="14">
        <v>101</v>
      </c>
      <c r="C10" s="14">
        <v>4</v>
      </c>
      <c r="D10" s="22">
        <v>0</v>
      </c>
      <c r="E10" s="22">
        <v>3787</v>
      </c>
      <c r="F10" s="22">
        <v>2358</v>
      </c>
      <c r="G10" s="22">
        <v>1429</v>
      </c>
      <c r="H10" s="19">
        <f t="shared" si="0"/>
        <v>3787</v>
      </c>
    </row>
    <row r="11" spans="1:8" ht="16.5">
      <c r="A11" s="38" t="s">
        <v>6</v>
      </c>
      <c r="B11" s="38">
        <v>101</v>
      </c>
      <c r="C11" s="38">
        <v>4</v>
      </c>
      <c r="D11" s="41">
        <v>23075</v>
      </c>
      <c r="E11" s="41">
        <v>798</v>
      </c>
      <c r="F11" s="41">
        <v>12457</v>
      </c>
      <c r="G11" s="41">
        <v>11416</v>
      </c>
      <c r="H11" s="55">
        <f t="shared" si="0"/>
        <v>23873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264245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11" ht="33">
      <c r="A2" s="16" t="s">
        <v>14</v>
      </c>
      <c r="B2" s="14">
        <v>101</v>
      </c>
      <c r="C2" s="14">
        <v>5</v>
      </c>
      <c r="D2" s="22">
        <v>0</v>
      </c>
      <c r="E2" s="22">
        <v>86615</v>
      </c>
      <c r="F2" s="22">
        <v>42092</v>
      </c>
      <c r="G2" s="22">
        <v>44523</v>
      </c>
      <c r="H2" s="19">
        <f aca="true" t="shared" si="0" ref="H2:H11">D2+E2</f>
        <v>86615</v>
      </c>
      <c r="K2" s="35"/>
    </row>
    <row r="3" spans="1:11" ht="16.5">
      <c r="A3" s="14" t="s">
        <v>3</v>
      </c>
      <c r="B3" s="14">
        <v>101</v>
      </c>
      <c r="C3" s="14">
        <v>5</v>
      </c>
      <c r="D3" s="22">
        <v>0</v>
      </c>
      <c r="E3" s="22">
        <v>19288</v>
      </c>
      <c r="F3" s="22">
        <v>5929</v>
      </c>
      <c r="G3" s="22">
        <v>13359</v>
      </c>
      <c r="H3" s="19">
        <f t="shared" si="0"/>
        <v>19288</v>
      </c>
      <c r="K3" s="35"/>
    </row>
    <row r="4" spans="1:11" ht="33">
      <c r="A4" s="27" t="s">
        <v>21</v>
      </c>
      <c r="B4" s="14">
        <v>101</v>
      </c>
      <c r="C4" s="14">
        <v>5</v>
      </c>
      <c r="D4" s="22">
        <v>14795</v>
      </c>
      <c r="E4" s="22">
        <v>2837</v>
      </c>
      <c r="F4" s="22">
        <v>7924</v>
      </c>
      <c r="G4" s="22">
        <v>9708</v>
      </c>
      <c r="H4" s="29">
        <f t="shared" si="0"/>
        <v>17632</v>
      </c>
      <c r="K4" s="35"/>
    </row>
    <row r="5" spans="1:11" ht="16.5">
      <c r="A5" s="27" t="s">
        <v>23</v>
      </c>
      <c r="B5" s="14">
        <v>101</v>
      </c>
      <c r="C5" s="14">
        <v>5</v>
      </c>
      <c r="D5" s="22">
        <v>3634</v>
      </c>
      <c r="E5" s="22">
        <v>3908</v>
      </c>
      <c r="F5" s="22">
        <v>1502</v>
      </c>
      <c r="G5" s="22">
        <v>6040</v>
      </c>
      <c r="H5" s="29">
        <f t="shared" si="0"/>
        <v>7542</v>
      </c>
      <c r="K5" s="35"/>
    </row>
    <row r="6" spans="1:11" ht="16.5">
      <c r="A6" s="16" t="s">
        <v>15</v>
      </c>
      <c r="B6" s="14">
        <v>101</v>
      </c>
      <c r="C6" s="14">
        <v>5</v>
      </c>
      <c r="D6" s="27">
        <v>8503</v>
      </c>
      <c r="E6" s="27">
        <v>7392</v>
      </c>
      <c r="F6" s="27">
        <v>6140</v>
      </c>
      <c r="G6" s="27">
        <v>9755</v>
      </c>
      <c r="H6" s="29">
        <f t="shared" si="0"/>
        <v>15895</v>
      </c>
      <c r="K6" s="47"/>
    </row>
    <row r="7" spans="1:11" ht="16.5">
      <c r="A7" s="16" t="s">
        <v>47</v>
      </c>
      <c r="B7" s="14">
        <v>101</v>
      </c>
      <c r="C7" s="14">
        <v>5</v>
      </c>
      <c r="D7" s="22">
        <v>0</v>
      </c>
      <c r="E7" s="22">
        <v>33072</v>
      </c>
      <c r="F7" s="22">
        <v>17479</v>
      </c>
      <c r="G7" s="22">
        <v>15593</v>
      </c>
      <c r="H7" s="29">
        <f t="shared" si="0"/>
        <v>33072</v>
      </c>
      <c r="K7" s="35"/>
    </row>
    <row r="8" spans="1:11" ht="16.5">
      <c r="A8" s="16" t="s">
        <v>46</v>
      </c>
      <c r="B8" s="14">
        <v>101</v>
      </c>
      <c r="C8" s="14">
        <v>5</v>
      </c>
      <c r="D8" s="22">
        <v>900</v>
      </c>
      <c r="E8" s="22">
        <v>19100</v>
      </c>
      <c r="F8" s="22">
        <v>11000</v>
      </c>
      <c r="G8" s="22">
        <v>9000</v>
      </c>
      <c r="H8" s="29">
        <f t="shared" si="0"/>
        <v>20000</v>
      </c>
      <c r="K8" s="35"/>
    </row>
    <row r="9" spans="1:11" ht="16.5">
      <c r="A9" s="14" t="s">
        <v>4</v>
      </c>
      <c r="B9" s="14">
        <v>101</v>
      </c>
      <c r="C9" s="14">
        <v>5</v>
      </c>
      <c r="D9" s="22">
        <v>4966</v>
      </c>
      <c r="E9" s="22">
        <v>248</v>
      </c>
      <c r="F9" s="22">
        <v>2466</v>
      </c>
      <c r="G9" s="22">
        <v>2748</v>
      </c>
      <c r="H9" s="29">
        <f t="shared" si="0"/>
        <v>5214</v>
      </c>
      <c r="K9" s="35"/>
    </row>
    <row r="10" spans="1:11" ht="33">
      <c r="A10" s="14" t="s">
        <v>5</v>
      </c>
      <c r="B10" s="14">
        <v>101</v>
      </c>
      <c r="C10" s="14">
        <v>5</v>
      </c>
      <c r="D10" s="22">
        <v>0</v>
      </c>
      <c r="E10" s="22">
        <v>4076</v>
      </c>
      <c r="F10" s="22">
        <v>1511</v>
      </c>
      <c r="G10" s="22">
        <v>2565</v>
      </c>
      <c r="H10" s="29">
        <f t="shared" si="0"/>
        <v>4076</v>
      </c>
      <c r="K10" s="35"/>
    </row>
    <row r="11" spans="1:11" ht="16.5">
      <c r="A11" s="38" t="s">
        <v>6</v>
      </c>
      <c r="B11" s="38">
        <v>101</v>
      </c>
      <c r="C11" s="38">
        <v>5</v>
      </c>
      <c r="D11" s="41">
        <v>15527</v>
      </c>
      <c r="E11" s="41">
        <v>649</v>
      </c>
      <c r="F11" s="41">
        <v>7037</v>
      </c>
      <c r="G11" s="41">
        <v>9139</v>
      </c>
      <c r="H11" s="57">
        <f t="shared" si="0"/>
        <v>16176</v>
      </c>
      <c r="K11" s="35"/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225510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33">
      <c r="A2" s="16" t="s">
        <v>25</v>
      </c>
      <c r="B2" s="14">
        <v>101</v>
      </c>
      <c r="C2" s="14">
        <v>6</v>
      </c>
      <c r="D2" s="22">
        <v>0</v>
      </c>
      <c r="E2" s="22">
        <v>83861</v>
      </c>
      <c r="F2" s="22">
        <v>46807</v>
      </c>
      <c r="G2" s="22">
        <v>37054</v>
      </c>
      <c r="H2" s="19">
        <f aca="true" t="shared" si="0" ref="H2:H11">D2+E2</f>
        <v>83861</v>
      </c>
    </row>
    <row r="3" spans="1:8" ht="16.5">
      <c r="A3" s="14" t="s">
        <v>3</v>
      </c>
      <c r="B3" s="14">
        <v>101</v>
      </c>
      <c r="C3" s="14">
        <v>6</v>
      </c>
      <c r="D3" s="22">
        <v>0</v>
      </c>
      <c r="E3" s="22">
        <v>23118</v>
      </c>
      <c r="F3" s="22">
        <v>14769</v>
      </c>
      <c r="G3" s="22">
        <v>8349</v>
      </c>
      <c r="H3" s="19">
        <f t="shared" si="0"/>
        <v>23118</v>
      </c>
    </row>
    <row r="4" spans="1:8" ht="33">
      <c r="A4" s="27" t="s">
        <v>26</v>
      </c>
      <c r="B4" s="14">
        <v>101</v>
      </c>
      <c r="C4" s="14">
        <v>6</v>
      </c>
      <c r="D4" s="22">
        <v>9867</v>
      </c>
      <c r="E4" s="22">
        <v>1861</v>
      </c>
      <c r="F4" s="22">
        <v>6495</v>
      </c>
      <c r="G4" s="22">
        <v>5233</v>
      </c>
      <c r="H4" s="19">
        <f t="shared" si="0"/>
        <v>11728</v>
      </c>
    </row>
    <row r="5" spans="1:8" ht="16.5">
      <c r="A5" s="27" t="s">
        <v>27</v>
      </c>
      <c r="B5" s="14">
        <v>101</v>
      </c>
      <c r="C5" s="14">
        <v>6</v>
      </c>
      <c r="D5" s="22">
        <v>2856</v>
      </c>
      <c r="E5" s="22">
        <v>2953</v>
      </c>
      <c r="F5" s="22">
        <v>2563</v>
      </c>
      <c r="G5" s="22">
        <v>3246</v>
      </c>
      <c r="H5" s="19">
        <f t="shared" si="0"/>
        <v>5809</v>
      </c>
    </row>
    <row r="6" spans="1:8" ht="16.5">
      <c r="A6" s="16" t="s">
        <v>28</v>
      </c>
      <c r="B6" s="14">
        <v>101</v>
      </c>
      <c r="C6" s="14">
        <v>6</v>
      </c>
      <c r="D6" s="22">
        <v>9414</v>
      </c>
      <c r="E6" s="22">
        <v>7416</v>
      </c>
      <c r="F6" s="22">
        <v>4986</v>
      </c>
      <c r="G6" s="22">
        <v>11844</v>
      </c>
      <c r="H6" s="19">
        <f t="shared" si="0"/>
        <v>16830</v>
      </c>
    </row>
    <row r="7" spans="1:8" ht="16.5">
      <c r="A7" s="16" t="s">
        <v>47</v>
      </c>
      <c r="B7" s="14">
        <v>101</v>
      </c>
      <c r="C7" s="14">
        <v>6</v>
      </c>
      <c r="D7" s="22">
        <v>0</v>
      </c>
      <c r="E7" s="22">
        <v>37336</v>
      </c>
      <c r="F7" s="22">
        <v>20940</v>
      </c>
      <c r="G7" s="22">
        <v>16396</v>
      </c>
      <c r="H7" s="19">
        <f t="shared" si="0"/>
        <v>37336</v>
      </c>
    </row>
    <row r="8" spans="1:8" ht="16.5">
      <c r="A8" s="16" t="s">
        <v>46</v>
      </c>
      <c r="B8" s="14">
        <v>101</v>
      </c>
      <c r="C8" s="14">
        <v>6</v>
      </c>
      <c r="D8" s="22">
        <v>3000</v>
      </c>
      <c r="E8" s="22">
        <v>17500</v>
      </c>
      <c r="F8" s="22">
        <v>14350</v>
      </c>
      <c r="G8" s="22">
        <v>6150</v>
      </c>
      <c r="H8" s="19">
        <f t="shared" si="0"/>
        <v>20500</v>
      </c>
    </row>
    <row r="9" spans="1:8" ht="16.5">
      <c r="A9" s="14" t="s">
        <v>4</v>
      </c>
      <c r="B9" s="14">
        <v>101</v>
      </c>
      <c r="C9" s="14">
        <v>6</v>
      </c>
      <c r="D9" s="22">
        <v>4364</v>
      </c>
      <c r="E9" s="22">
        <v>218</v>
      </c>
      <c r="F9" s="22">
        <v>2178</v>
      </c>
      <c r="G9" s="22">
        <v>2404</v>
      </c>
      <c r="H9" s="19">
        <f t="shared" si="0"/>
        <v>4582</v>
      </c>
    </row>
    <row r="10" spans="1:8" ht="33">
      <c r="A10" s="14" t="s">
        <v>5</v>
      </c>
      <c r="B10" s="14">
        <v>101</v>
      </c>
      <c r="C10" s="14">
        <v>6</v>
      </c>
      <c r="D10" s="22">
        <v>0</v>
      </c>
      <c r="E10" s="22">
        <v>2947</v>
      </c>
      <c r="F10" s="22">
        <v>1176</v>
      </c>
      <c r="G10" s="22">
        <v>1771</v>
      </c>
      <c r="H10" s="19">
        <f t="shared" si="0"/>
        <v>2947</v>
      </c>
    </row>
    <row r="11" spans="1:8" ht="16.5">
      <c r="A11" s="38" t="s">
        <v>6</v>
      </c>
      <c r="B11" s="38">
        <v>101</v>
      </c>
      <c r="C11" s="38">
        <v>6</v>
      </c>
      <c r="D11" s="41">
        <v>15883</v>
      </c>
      <c r="E11" s="41">
        <v>961</v>
      </c>
      <c r="F11" s="41">
        <v>8837</v>
      </c>
      <c r="G11" s="41">
        <v>8007</v>
      </c>
      <c r="H11" s="55">
        <f t="shared" si="0"/>
        <v>16844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223555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33">
      <c r="A2" s="16" t="s">
        <v>14</v>
      </c>
      <c r="B2" s="14">
        <v>101</v>
      </c>
      <c r="C2" s="14">
        <v>7</v>
      </c>
      <c r="D2" s="22">
        <v>0</v>
      </c>
      <c r="E2" s="22">
        <v>120745</v>
      </c>
      <c r="F2" s="22">
        <v>56378</v>
      </c>
      <c r="G2" s="22">
        <v>61367</v>
      </c>
      <c r="H2" s="29">
        <f>D2+E2</f>
        <v>120745</v>
      </c>
    </row>
    <row r="3" spans="1:8" ht="16.5">
      <c r="A3" s="14" t="s">
        <v>3</v>
      </c>
      <c r="B3" s="14">
        <v>101</v>
      </c>
      <c r="C3" s="31">
        <v>7</v>
      </c>
      <c r="D3" s="22">
        <v>0</v>
      </c>
      <c r="E3" s="22">
        <v>391683</v>
      </c>
      <c r="F3" s="22">
        <v>244500</v>
      </c>
      <c r="G3" s="22">
        <v>147183</v>
      </c>
      <c r="H3" s="32">
        <f aca="true" t="shared" si="0" ref="H3:H11">D3+E3</f>
        <v>391683</v>
      </c>
    </row>
    <row r="4" spans="1:8" ht="33">
      <c r="A4" s="27" t="s">
        <v>21</v>
      </c>
      <c r="B4" s="14">
        <v>101</v>
      </c>
      <c r="C4" s="14">
        <v>7</v>
      </c>
      <c r="D4" s="22">
        <v>26766</v>
      </c>
      <c r="E4" s="22">
        <v>3729</v>
      </c>
      <c r="F4" s="22">
        <v>14624</v>
      </c>
      <c r="G4" s="22">
        <v>15871</v>
      </c>
      <c r="H4" s="29">
        <f t="shared" si="0"/>
        <v>30495</v>
      </c>
    </row>
    <row r="5" spans="1:8" ht="16.5">
      <c r="A5" s="27" t="s">
        <v>23</v>
      </c>
      <c r="B5" s="14">
        <v>101</v>
      </c>
      <c r="C5" s="14">
        <v>7</v>
      </c>
      <c r="D5" s="22">
        <v>7974</v>
      </c>
      <c r="E5" s="22">
        <v>7457</v>
      </c>
      <c r="F5" s="22">
        <v>7292</v>
      </c>
      <c r="G5" s="22">
        <v>8139</v>
      </c>
      <c r="H5" s="29">
        <f t="shared" si="0"/>
        <v>15431</v>
      </c>
    </row>
    <row r="6" spans="1:8" ht="16.5">
      <c r="A6" s="16" t="s">
        <v>15</v>
      </c>
      <c r="B6" s="14">
        <v>101</v>
      </c>
      <c r="C6" s="14">
        <v>7</v>
      </c>
      <c r="D6" s="22">
        <v>20899</v>
      </c>
      <c r="E6" s="22">
        <v>10341</v>
      </c>
      <c r="F6" s="22">
        <v>8686</v>
      </c>
      <c r="G6" s="22">
        <v>22554</v>
      </c>
      <c r="H6" s="29">
        <f t="shared" si="0"/>
        <v>31240</v>
      </c>
    </row>
    <row r="7" spans="1:8" ht="16.5">
      <c r="A7" s="16" t="s">
        <v>47</v>
      </c>
      <c r="B7" s="14">
        <v>101</v>
      </c>
      <c r="C7" s="14">
        <v>7</v>
      </c>
      <c r="D7" s="22">
        <v>0</v>
      </c>
      <c r="E7" s="22">
        <v>79092</v>
      </c>
      <c r="F7" s="22">
        <v>36203</v>
      </c>
      <c r="G7" s="22">
        <v>42889</v>
      </c>
      <c r="H7" s="29">
        <f t="shared" si="0"/>
        <v>79092</v>
      </c>
    </row>
    <row r="8" spans="1:8" ht="16.5">
      <c r="A8" s="16" t="s">
        <v>46</v>
      </c>
      <c r="B8" s="14">
        <v>101</v>
      </c>
      <c r="C8" s="14">
        <v>7</v>
      </c>
      <c r="D8" s="22">
        <v>4250</v>
      </c>
      <c r="E8" s="22">
        <v>23150</v>
      </c>
      <c r="F8" s="22">
        <v>15250</v>
      </c>
      <c r="G8" s="22">
        <v>12150</v>
      </c>
      <c r="H8" s="29">
        <f t="shared" si="0"/>
        <v>27400</v>
      </c>
    </row>
    <row r="9" spans="1:8" ht="16.5">
      <c r="A9" s="14" t="s">
        <v>4</v>
      </c>
      <c r="B9" s="14">
        <v>101</v>
      </c>
      <c r="C9" s="14">
        <v>7</v>
      </c>
      <c r="D9" s="22">
        <v>14032</v>
      </c>
      <c r="E9" s="22">
        <v>702</v>
      </c>
      <c r="F9" s="22">
        <v>5611</v>
      </c>
      <c r="G9" s="22">
        <v>9123</v>
      </c>
      <c r="H9" s="29">
        <f t="shared" si="0"/>
        <v>14734</v>
      </c>
    </row>
    <row r="10" spans="1:8" ht="33">
      <c r="A10" s="14" t="s">
        <v>5</v>
      </c>
      <c r="B10" s="14">
        <v>101</v>
      </c>
      <c r="C10" s="14">
        <v>7</v>
      </c>
      <c r="D10" s="22">
        <v>0</v>
      </c>
      <c r="E10" s="22">
        <v>9508</v>
      </c>
      <c r="F10" s="22">
        <v>3454</v>
      </c>
      <c r="G10" s="22">
        <v>5604</v>
      </c>
      <c r="H10" s="29">
        <f t="shared" si="0"/>
        <v>9508</v>
      </c>
    </row>
    <row r="11" spans="1:8" ht="16.5">
      <c r="A11" s="38" t="s">
        <v>6</v>
      </c>
      <c r="B11" s="38">
        <v>101</v>
      </c>
      <c r="C11" s="38">
        <v>7</v>
      </c>
      <c r="D11" s="41">
        <v>57730</v>
      </c>
      <c r="E11" s="41">
        <v>2975</v>
      </c>
      <c r="F11" s="41">
        <v>26296</v>
      </c>
      <c r="G11" s="41">
        <v>34409</v>
      </c>
      <c r="H11" s="57">
        <f t="shared" si="0"/>
        <v>60705</v>
      </c>
    </row>
    <row r="12" spans="1:8" ht="16.5">
      <c r="A12" s="18" t="s">
        <v>49</v>
      </c>
      <c r="B12" s="24"/>
      <c r="C12" s="24"/>
      <c r="D12" s="15"/>
      <c r="E12" s="15"/>
      <c r="F12" s="15"/>
      <c r="G12" s="15"/>
      <c r="H12" s="15">
        <f>SUM(H2:H11)</f>
        <v>781033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7.00390625" style="0" customWidth="1"/>
  </cols>
  <sheetData>
    <row r="1" spans="2:8" ht="33"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5" t="s">
        <v>13</v>
      </c>
    </row>
    <row r="2" spans="1:8" ht="16.5">
      <c r="A2" s="16" t="s">
        <v>29</v>
      </c>
      <c r="B2" s="14">
        <v>101</v>
      </c>
      <c r="C2" s="14">
        <v>8</v>
      </c>
      <c r="D2" s="22">
        <v>0</v>
      </c>
      <c r="E2" s="22">
        <v>107881</v>
      </c>
      <c r="F2" s="22">
        <v>47384</v>
      </c>
      <c r="G2" s="22">
        <v>60497</v>
      </c>
      <c r="H2" s="19">
        <f aca="true" t="shared" si="0" ref="H2:H11">D2+E2</f>
        <v>107881</v>
      </c>
    </row>
    <row r="3" spans="1:8" ht="16.5">
      <c r="A3" s="14" t="s">
        <v>3</v>
      </c>
      <c r="B3" s="14">
        <v>101</v>
      </c>
      <c r="C3" s="31">
        <v>8</v>
      </c>
      <c r="D3" s="22"/>
      <c r="E3" s="22">
        <v>379100</v>
      </c>
      <c r="F3" s="22">
        <v>172500</v>
      </c>
      <c r="G3" s="22">
        <v>206600</v>
      </c>
      <c r="H3" s="19">
        <f t="shared" si="0"/>
        <v>379100</v>
      </c>
    </row>
    <row r="4" spans="1:8" ht="16.5">
      <c r="A4" s="27" t="s">
        <v>30</v>
      </c>
      <c r="B4" s="14">
        <v>101</v>
      </c>
      <c r="C4" s="14">
        <v>8</v>
      </c>
      <c r="D4" s="22">
        <v>19264</v>
      </c>
      <c r="E4" s="22">
        <v>2329</v>
      </c>
      <c r="F4" s="22">
        <v>9644</v>
      </c>
      <c r="G4" s="22">
        <v>11949</v>
      </c>
      <c r="H4" s="19">
        <f t="shared" si="0"/>
        <v>21593</v>
      </c>
    </row>
    <row r="5" spans="1:8" ht="16.5">
      <c r="A5" s="27" t="s">
        <v>31</v>
      </c>
      <c r="B5" s="14">
        <v>101</v>
      </c>
      <c r="C5" s="14">
        <v>8</v>
      </c>
      <c r="D5" s="22">
        <v>6154</v>
      </c>
      <c r="E5" s="22">
        <v>5301</v>
      </c>
      <c r="F5" s="22">
        <v>3322</v>
      </c>
      <c r="G5" s="22">
        <v>8133</v>
      </c>
      <c r="H5" s="19">
        <f t="shared" si="0"/>
        <v>11455</v>
      </c>
    </row>
    <row r="6" spans="1:8" ht="16.5">
      <c r="A6" s="16" t="s">
        <v>32</v>
      </c>
      <c r="B6" s="14">
        <v>101</v>
      </c>
      <c r="C6" s="14">
        <v>8</v>
      </c>
      <c r="D6" s="22">
        <v>12257</v>
      </c>
      <c r="E6" s="22">
        <v>5322</v>
      </c>
      <c r="F6" s="22">
        <v>7434</v>
      </c>
      <c r="G6" s="22">
        <v>10145</v>
      </c>
      <c r="H6" s="19">
        <f t="shared" si="0"/>
        <v>17579</v>
      </c>
    </row>
    <row r="7" spans="1:8" ht="16.5">
      <c r="A7" s="16" t="s">
        <v>47</v>
      </c>
      <c r="B7" s="14">
        <v>101</v>
      </c>
      <c r="C7" s="14">
        <v>8</v>
      </c>
      <c r="D7" s="22">
        <v>0</v>
      </c>
      <c r="E7" s="22">
        <v>61762</v>
      </c>
      <c r="F7" s="22">
        <v>30100</v>
      </c>
      <c r="G7" s="22">
        <v>31662</v>
      </c>
      <c r="H7" s="19">
        <f t="shared" si="0"/>
        <v>61762</v>
      </c>
    </row>
    <row r="8" spans="1:8" ht="16.5">
      <c r="A8" s="16" t="s">
        <v>46</v>
      </c>
      <c r="B8" s="14">
        <v>101</v>
      </c>
      <c r="C8" s="14">
        <v>8</v>
      </c>
      <c r="D8" s="22">
        <v>4656</v>
      </c>
      <c r="E8" s="22">
        <v>20464</v>
      </c>
      <c r="F8" s="22">
        <v>8700</v>
      </c>
      <c r="G8" s="22">
        <v>16420</v>
      </c>
      <c r="H8" s="19">
        <f t="shared" si="0"/>
        <v>25120</v>
      </c>
    </row>
    <row r="9" spans="1:8" ht="16.5">
      <c r="A9" s="14" t="s">
        <v>4</v>
      </c>
      <c r="B9" s="14">
        <v>101</v>
      </c>
      <c r="C9" s="14">
        <v>8</v>
      </c>
      <c r="D9" s="22">
        <v>11264</v>
      </c>
      <c r="E9" s="22">
        <v>3000</v>
      </c>
      <c r="F9" s="22">
        <v>8632</v>
      </c>
      <c r="G9" s="22">
        <v>5632</v>
      </c>
      <c r="H9" s="19">
        <f t="shared" si="0"/>
        <v>14264</v>
      </c>
    </row>
    <row r="10" spans="1:8" ht="16.5">
      <c r="A10" s="14" t="s">
        <v>5</v>
      </c>
      <c r="B10" s="14">
        <v>101</v>
      </c>
      <c r="C10" s="14">
        <v>8</v>
      </c>
      <c r="D10" s="22">
        <v>0</v>
      </c>
      <c r="E10" s="22">
        <v>8600</v>
      </c>
      <c r="F10" s="22">
        <v>4178</v>
      </c>
      <c r="G10" s="22">
        <v>4422</v>
      </c>
      <c r="H10" s="19">
        <f t="shared" si="0"/>
        <v>8600</v>
      </c>
    </row>
    <row r="11" spans="1:8" ht="16.5">
      <c r="A11" s="38" t="s">
        <v>6</v>
      </c>
      <c r="B11" s="38">
        <v>101</v>
      </c>
      <c r="C11" s="38">
        <v>8</v>
      </c>
      <c r="D11" s="41">
        <v>49932</v>
      </c>
      <c r="E11" s="41">
        <v>2755</v>
      </c>
      <c r="F11" s="41">
        <v>24160</v>
      </c>
      <c r="G11" s="41">
        <v>28527</v>
      </c>
      <c r="H11" s="55">
        <f t="shared" si="0"/>
        <v>52687</v>
      </c>
    </row>
    <row r="12" spans="1:8" ht="16.5">
      <c r="A12" s="18" t="s">
        <v>49</v>
      </c>
      <c r="B12" s="24"/>
      <c r="C12" s="24"/>
      <c r="D12" s="24"/>
      <c r="E12" s="24"/>
      <c r="F12" s="24"/>
      <c r="G12" s="24"/>
      <c r="H12" s="24">
        <f>SUM(H2:H11)</f>
        <v>700041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erv-user</cp:lastModifiedBy>
  <cp:lastPrinted>2012-11-20T01:02:17Z</cp:lastPrinted>
  <dcterms:created xsi:type="dcterms:W3CDTF">2005-09-19T04:28:14Z</dcterms:created>
  <dcterms:modified xsi:type="dcterms:W3CDTF">2013-11-28T02:28:25Z</dcterms:modified>
  <cp:category/>
  <cp:version/>
  <cp:contentType/>
  <cp:contentStatus/>
</cp:coreProperties>
</file>