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E7FFA8E-E97A-4B46-B273-986E690C0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據點出租案年租金修改版" sheetId="1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11" l="1"/>
  <c r="J7" i="11" s="1"/>
  <c r="J6" i="11"/>
  <c r="I6" i="11"/>
  <c r="H6" i="11"/>
  <c r="G6" i="11"/>
  <c r="F6" i="11"/>
  <c r="E6" i="11"/>
  <c r="I4" i="11"/>
  <c r="J9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9" authorId="0" shapeId="0" xr:uid="{22788980-99FB-4E6F-BAAC-E9FBF0EFC9A6}">
      <text>
        <r>
          <rPr>
            <b/>
            <sz val="9"/>
            <color indexed="81"/>
            <rFont val="細明體"/>
            <family val="3"/>
            <charset val="136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<sst xmlns="http://schemas.openxmlformats.org/spreadsheetml/2006/main" count="26" uniqueCount="22">
  <si>
    <t>項目</t>
    <phoneticPr fontId="4" type="noConversion"/>
  </si>
  <si>
    <t>編號</t>
    <phoneticPr fontId="4" type="noConversion"/>
  </si>
  <si>
    <t>單位</t>
    <phoneticPr fontId="4" type="noConversion"/>
  </si>
  <si>
    <t>m2</t>
    <phoneticPr fontId="4" type="noConversion"/>
  </si>
  <si>
    <t>元/m2</t>
    <phoneticPr fontId="4" type="noConversion"/>
  </si>
  <si>
    <t>說明</t>
    <phoneticPr fontId="4" type="noConversion"/>
  </si>
  <si>
    <t>土地租金(年/元)(X*Y*Z)</t>
    <phoneticPr fontId="4" type="noConversion"/>
  </si>
  <si>
    <t>土地出租面積(X)</t>
    <phoneticPr fontId="3" type="noConversion"/>
  </si>
  <si>
    <t>壹、土地租金</t>
    <phoneticPr fontId="4" type="noConversion"/>
  </si>
  <si>
    <t>備註</t>
    <phoneticPr fontId="4" type="noConversion"/>
  </si>
  <si>
    <t>當期申報地價(元/m2)，
以出租基地內平均申報地價計算(Y)</t>
    <phoneticPr fontId="4" type="noConversion"/>
  </si>
  <si>
    <t>基地年租金率%(Z)</t>
    <phoneticPr fontId="4" type="noConversion"/>
  </si>
  <si>
    <t>伍、年租金合計</t>
    <phoneticPr fontId="3" type="noConversion"/>
  </si>
  <si>
    <t>樓地板面積534.86平方公尺</t>
    <phoneticPr fontId="4" type="noConversion"/>
  </si>
  <si>
    <t>北竿鄉后沃段491地號土地</t>
    <phoneticPr fontId="4" type="noConversion"/>
  </si>
  <si>
    <t>北竿鄉后沃村1-3號房屋1間(地下1層、地上2層)</t>
    <phoneticPr fontId="3" type="noConversion"/>
  </si>
  <si>
    <t>貳、房屋租金</t>
    <phoneticPr fontId="4" type="noConversion"/>
  </si>
  <si>
    <t>1.以上金額均以新臺幣/元計算。(並四捨五入至整數位)
2.繳納方式：請匯款至以下帳戶
(1)行名：台灣銀行 馬祖分行
(2)戶名：觀光發展基金-馬祖風管處407專戶
(3)帳號：0 3 9 0 3 6 0 7 0 0 1 8
3.各期租金計算期程(廠商須於機關各期指定期限前繳納)：
(第1期)點交日起至115年12月31日止。
(第2期)116年1月1日起至116年12月31日止。
(第3期)117年1月1日起至117年12月31日止。
(第4期)118年1月1日起至118年12月31日止。
(第5期)119年1月1日起至119年12月31日止。
(第6期)120年1月1日起至120年12月31日止。
(第7期)121年1月1日起至點交日起算6年止。</t>
    <phoneticPr fontId="3" type="noConversion"/>
  </si>
  <si>
    <t>含房舍、周邊空地</t>
    <phoneticPr fontId="3" type="noConversion"/>
  </si>
  <si>
    <t>115.09.22製表</t>
    <phoneticPr fontId="3" type="noConversion"/>
  </si>
  <si>
    <t>參、定額權利金(本案標租之投標標的，權利金不得低於每年新臺幣12萬元)</t>
    <phoneticPr fontId="3" type="noConversion"/>
  </si>
  <si>
    <t>交通部觀光暑馬祖國家風景區管理處
北竿08據點出租案115年租金試算表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</si>
</sst>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%"/>
    <numFmt numFmtId="178" formatCode="_-* #,##0_-;\-* #,##0_-;_-* &quot;-&quot;??_-;_-@_-"/>
  </numFmts>
  <fonts count="13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b/>
      <sz val="9"/>
      <color indexed="81"/>
      <name val="細明體"/>
      <family val="3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3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6" fillId="0" borderId="1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43" fontId="6" fillId="0" borderId="1" xfId="5" applyNumberFormat="1" applyFont="1" applyFill="1" applyBorder="1" applyAlignment="1">
      <alignment horizontal="center" vertical="center" wrapText="1"/>
    </xf>
    <xf numFmtId="177" fontId="6" fillId="0" borderId="1" xfId="6" applyNumberFormat="1" applyFont="1" applyBorder="1" applyAlignment="1">
      <alignment horizontal="center" vertical="center" wrapText="1"/>
    </xf>
    <xf numFmtId="177" fontId="6" fillId="0" borderId="1" xfId="6" applyNumberFormat="1" applyFont="1" applyFill="1" applyBorder="1" applyAlignment="1">
      <alignment horizontal="center" vertical="center" wrapText="1"/>
    </xf>
    <xf numFmtId="0" fontId="6" fillId="0" borderId="6" xfId="5" applyFont="1" applyBorder="1" applyAlignment="1">
      <alignment horizontal="left" vertical="center" wrapText="1"/>
    </xf>
    <xf numFmtId="43" fontId="6" fillId="0" borderId="4" xfId="5" applyNumberFormat="1" applyFont="1" applyFill="1" applyBorder="1" applyAlignment="1">
      <alignment vertical="center" wrapText="1"/>
    </xf>
    <xf numFmtId="177" fontId="6" fillId="0" borderId="6" xfId="6" applyNumberFormat="1" applyFont="1" applyFill="1" applyBorder="1" applyAlignment="1">
      <alignment horizontal="left" vertical="center" wrapText="1"/>
    </xf>
    <xf numFmtId="0" fontId="6" fillId="0" borderId="5" xfId="5" applyFont="1" applyFill="1" applyBorder="1" applyAlignment="1">
      <alignment horizontal="center" vertical="center"/>
    </xf>
    <xf numFmtId="0" fontId="6" fillId="0" borderId="6" xfId="5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vertical="center" wrapText="1"/>
    </xf>
    <xf numFmtId="43" fontId="6" fillId="2" borderId="6" xfId="5" applyNumberFormat="1" applyFont="1" applyFill="1" applyBorder="1" applyAlignment="1">
      <alignment vertical="center" wrapText="1"/>
    </xf>
    <xf numFmtId="177" fontId="6" fillId="0" borderId="6" xfId="6" applyNumberFormat="1" applyFont="1" applyFill="1" applyBorder="1" applyAlignment="1">
      <alignment horizontal="right" vertical="center" wrapText="1"/>
    </xf>
    <xf numFmtId="43" fontId="6" fillId="0" borderId="6" xfId="5" applyNumberFormat="1" applyFont="1" applyFill="1" applyBorder="1" applyAlignment="1">
      <alignment vertical="center" wrapText="1"/>
    </xf>
    <xf numFmtId="41" fontId="8" fillId="0" borderId="7" xfId="5" applyNumberFormat="1" applyFont="1" applyFill="1" applyBorder="1" applyAlignment="1">
      <alignment vertical="center" wrapText="1"/>
    </xf>
    <xf numFmtId="0" fontId="6" fillId="0" borderId="0" xfId="5" applyFont="1" applyAlignment="1">
      <alignment horizontal="left" vertical="center" wrapText="1"/>
    </xf>
    <xf numFmtId="0" fontId="6" fillId="0" borderId="0" xfId="5" applyFont="1" applyAlignment="1">
      <alignment vertical="center"/>
    </xf>
    <xf numFmtId="177" fontId="10" fillId="0" borderId="6" xfId="6" applyNumberFormat="1" applyFont="1" applyFill="1" applyBorder="1" applyAlignment="1">
      <alignment horizontal="right" vertical="center" wrapText="1"/>
    </xf>
    <xf numFmtId="0" fontId="7" fillId="0" borderId="10" xfId="5" applyFont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41" fontId="6" fillId="2" borderId="6" xfId="7" applyNumberFormat="1" applyFont="1" applyFill="1" applyBorder="1" applyAlignment="1">
      <alignment vertical="center" wrapText="1"/>
    </xf>
    <xf numFmtId="41" fontId="9" fillId="0" borderId="12" xfId="5" applyNumberFormat="1" applyFont="1" applyFill="1" applyBorder="1" applyAlignment="1">
      <alignment horizontal="right" vertical="center" wrapText="1"/>
    </xf>
    <xf numFmtId="178" fontId="9" fillId="0" borderId="15" xfId="5" applyNumberFormat="1" applyFont="1" applyBorder="1" applyAlignment="1">
      <alignment horizontal="right" vertical="center" wrapText="1"/>
    </xf>
    <xf numFmtId="0" fontId="12" fillId="0" borderId="0" xfId="0" applyFont="1"/>
    <xf numFmtId="178" fontId="0" fillId="0" borderId="0" xfId="0" applyNumberFormat="1"/>
    <xf numFmtId="0" fontId="6" fillId="2" borderId="0" xfId="5" applyFont="1" applyFill="1" applyAlignment="1">
      <alignment horizontal="left" vertical="center" wrapText="1"/>
    </xf>
    <xf numFmtId="0" fontId="11" fillId="0" borderId="0" xfId="5" applyFont="1" applyBorder="1" applyAlignment="1">
      <alignment horizontal="center" vertical="center" wrapText="1"/>
    </xf>
    <xf numFmtId="0" fontId="11" fillId="0" borderId="0" xfId="5" applyFont="1" applyBorder="1" applyAlignment="1">
      <alignment horizontal="center" vertical="center"/>
    </xf>
    <xf numFmtId="0" fontId="8" fillId="0" borderId="8" xfId="5" applyFont="1" applyBorder="1" applyAlignment="1">
      <alignment horizontal="left" vertical="center"/>
    </xf>
    <xf numFmtId="0" fontId="8" fillId="0" borderId="2" xfId="5" applyFont="1" applyBorder="1" applyAlignment="1">
      <alignment horizontal="left" vertical="center"/>
    </xf>
    <xf numFmtId="0" fontId="8" fillId="0" borderId="9" xfId="5" applyFont="1" applyBorder="1" applyAlignment="1">
      <alignment horizontal="left" vertical="center"/>
    </xf>
    <xf numFmtId="43" fontId="6" fillId="0" borderId="1" xfId="7" applyFont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4" xfId="5" applyFont="1" applyFill="1" applyBorder="1" applyAlignment="1">
      <alignment horizontal="center" vertical="center" wrapText="1"/>
    </xf>
    <xf numFmtId="41" fontId="6" fillId="2" borderId="6" xfId="7" applyNumberFormat="1" applyFont="1" applyFill="1" applyBorder="1" applyAlignment="1">
      <alignment vertical="center" wrapText="1"/>
    </xf>
    <xf numFmtId="176" fontId="8" fillId="0" borderId="6" xfId="7" applyNumberFormat="1" applyFont="1" applyFill="1" applyBorder="1" applyAlignment="1">
      <alignment horizontal="right" vertical="center" wrapText="1"/>
    </xf>
    <xf numFmtId="176" fontId="8" fillId="0" borderId="7" xfId="7" applyNumberFormat="1" applyFont="1" applyFill="1" applyBorder="1" applyAlignment="1">
      <alignment horizontal="right" vertical="center" wrapText="1"/>
    </xf>
    <xf numFmtId="0" fontId="9" fillId="0" borderId="10" xfId="5" applyFont="1" applyFill="1" applyBorder="1" applyAlignment="1">
      <alignment horizontal="left" vertical="center"/>
    </xf>
    <xf numFmtId="0" fontId="9" fillId="0" borderId="11" xfId="5" applyFont="1" applyFill="1" applyBorder="1" applyAlignment="1">
      <alignment horizontal="left" vertical="center"/>
    </xf>
    <xf numFmtId="0" fontId="8" fillId="0" borderId="13" xfId="5" applyFont="1" applyBorder="1" applyAlignment="1">
      <alignment horizontal="left" vertical="center" wrapText="1"/>
    </xf>
    <xf numFmtId="0" fontId="8" fillId="0" borderId="14" xfId="5" applyFont="1" applyBorder="1" applyAlignment="1">
      <alignment horizontal="left" vertical="center" wrapText="1"/>
    </xf>
    <xf numFmtId="0" fontId="7" fillId="0" borderId="11" xfId="5" applyFont="1" applyBorder="1" applyAlignment="1">
      <alignment horizontal="left" vertical="top" wrapText="1"/>
    </xf>
    <xf numFmtId="0" fontId="7" fillId="0" borderId="12" xfId="5" applyFont="1" applyBorder="1" applyAlignment="1">
      <alignment horizontal="left" vertical="top" wrapText="1"/>
    </xf>
    <xf numFmtId="0" fontId="6" fillId="0" borderId="0" xfId="5" applyFont="1" applyAlignment="1">
      <alignment horizontal="right" vertical="center" wrapText="1"/>
    </xf>
  </cellXfs>
  <cellStyles count="8">
    <cellStyle name="一般" xfId="0" builtinId="0"/>
    <cellStyle name="一般 2" xfId="1" xr:uid="{00000000-0005-0000-0000-000001000000}"/>
    <cellStyle name="一般 2 2" xfId="5" xr:uid="{00000000-0005-0000-0000-000002000000}"/>
    <cellStyle name="一般 3" xfId="4" xr:uid="{00000000-0005-0000-0000-000003000000}"/>
    <cellStyle name="千分位 2" xfId="2" xr:uid="{00000000-0005-0000-0000-000004000000}"/>
    <cellStyle name="千分位 2 2" xfId="7" xr:uid="{00000000-0005-0000-0000-000005000000}"/>
    <cellStyle name="百分比 2" xfId="3" xr:uid="{00000000-0005-0000-0000-000006000000}"/>
    <cellStyle name="百分比 2 2" xfId="6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8463;&#27744;~\103-106&#24180;&#36039;&#26009;\&#28189;&#38748;-1060502&#20132;&#25509;&#39340;&#31649;&#34389;\103-106&#24180;&#36039;&#26009;\106&#24180;&#26989;&#21209;\04-106&#24180;&#33682;&#20809;&#36938;&#23458;&#20013;&#24515;&#20986;&#31199;&#26696;\&#35498;&#26126;&#26371;\&#33682;&#20809;&#25151;&#22320;&#21450;&#35373;&#20633;&#31199;&#37329;&#35336;&#31639;1060113&#2046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莒光房地"/>
      <sheetName val="營運設備"/>
      <sheetName val="莒光房地及設備"/>
    </sheetNames>
    <sheetDataSet>
      <sheetData sheetId="0" refreshError="1">
        <row r="23">
          <cell r="D23" t="str">
            <v>出租面積(m2)</v>
          </cell>
          <cell r="E23" t="str">
            <v>課稅面積(m2)</v>
          </cell>
          <cell r="G23" t="str">
            <v>當期房屋課稅現值(X)</v>
          </cell>
          <cell r="H23" t="str">
            <v>房屋年租金率%(Y)</v>
          </cell>
          <cell r="I23" t="str">
            <v>出租面積/課稅面積(Z)</v>
          </cell>
          <cell r="J23" t="str">
            <v>房屋年租金(X*Y*Z)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D8A8-45BC-45CD-BDE5-A857F1DBEE90}">
  <sheetPr>
    <pageSetUpPr fitToPage="1"/>
  </sheetPr>
  <dimension ref="A1:J40"/>
  <sheetViews>
    <sheetView tabSelected="1" workbookViewId="0">
      <selection activeCell="O3" sqref="O3"/>
    </sheetView>
  </sheetViews>
  <sheetFormatPr defaultRowHeight="16.5" x14ac:dyDescent="0.25"/>
  <cols>
    <col min="1" max="1" width="6.875" customWidth="1"/>
    <col min="2" max="2" width="26.625" customWidth="1"/>
    <col min="3" max="3" width="26" customWidth="1"/>
    <col min="4" max="4" width="7.875" customWidth="1"/>
    <col min="5" max="6" width="13.5" customWidth="1"/>
    <col min="7" max="7" width="13.875" customWidth="1"/>
    <col min="8" max="8" width="11.5" customWidth="1"/>
    <col min="9" max="9" width="12" customWidth="1"/>
    <col min="10" max="10" width="14.625" customWidth="1"/>
  </cols>
  <sheetData>
    <row r="1" spans="1:10" ht="54" customHeight="1" thickBot="1" x14ac:dyDescent="0.3">
      <c r="A1" s="29" t="s">
        <v>21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26" customFormat="1" ht="21.95" customHeight="1" x14ac:dyDescent="0.25">
      <c r="A2" s="31" t="s">
        <v>8</v>
      </c>
      <c r="B2" s="32"/>
      <c r="C2" s="32"/>
      <c r="D2" s="32"/>
      <c r="E2" s="32"/>
      <c r="F2" s="32"/>
      <c r="G2" s="32"/>
      <c r="H2" s="32"/>
      <c r="I2" s="32"/>
      <c r="J2" s="33"/>
    </row>
    <row r="3" spans="1:10" s="26" customFormat="1" ht="33" x14ac:dyDescent="0.25">
      <c r="A3" s="4" t="s">
        <v>1</v>
      </c>
      <c r="B3" s="3" t="s">
        <v>0</v>
      </c>
      <c r="C3" s="1" t="s">
        <v>5</v>
      </c>
      <c r="D3" s="3" t="s">
        <v>2</v>
      </c>
      <c r="E3" s="1" t="s">
        <v>7</v>
      </c>
      <c r="F3" s="34" t="s">
        <v>10</v>
      </c>
      <c r="G3" s="34"/>
      <c r="H3" s="6" t="s">
        <v>11</v>
      </c>
      <c r="I3" s="35" t="s">
        <v>6</v>
      </c>
      <c r="J3" s="36"/>
    </row>
    <row r="4" spans="1:10" s="26" customFormat="1" ht="42" customHeight="1" thickBot="1" x14ac:dyDescent="0.3">
      <c r="A4" s="11">
        <v>1</v>
      </c>
      <c r="B4" s="8" t="s">
        <v>14</v>
      </c>
      <c r="C4" s="8" t="s">
        <v>18</v>
      </c>
      <c r="D4" s="12" t="s">
        <v>3</v>
      </c>
      <c r="E4" s="13">
        <v>1992.53</v>
      </c>
      <c r="F4" s="37">
        <v>130</v>
      </c>
      <c r="G4" s="37"/>
      <c r="H4" s="20">
        <v>0.15</v>
      </c>
      <c r="I4" s="38">
        <f>ROUND(E4*F4*H4,0)</f>
        <v>38854</v>
      </c>
      <c r="J4" s="39"/>
    </row>
    <row r="5" spans="1:10" s="26" customFormat="1" ht="21.95" customHeight="1" x14ac:dyDescent="0.25">
      <c r="A5" s="31" t="s">
        <v>16</v>
      </c>
      <c r="B5" s="32"/>
      <c r="C5" s="32"/>
      <c r="D5" s="32"/>
      <c r="E5" s="32"/>
      <c r="F5" s="32"/>
      <c r="G5" s="32"/>
      <c r="H5" s="32"/>
      <c r="I5" s="32"/>
      <c r="J5" s="33"/>
    </row>
    <row r="6" spans="1:10" s="26" customFormat="1" ht="33" x14ac:dyDescent="0.25">
      <c r="A6" s="4" t="s">
        <v>1</v>
      </c>
      <c r="B6" s="3" t="s">
        <v>0</v>
      </c>
      <c r="C6" s="22" t="s">
        <v>5</v>
      </c>
      <c r="D6" s="22" t="s">
        <v>4</v>
      </c>
      <c r="E6" s="22" t="str">
        <f>[1]莒光房地!E23</f>
        <v>課稅面積(m2)</v>
      </c>
      <c r="F6" s="22" t="str">
        <f>[1]莒光房地!D23</f>
        <v>出租面積(m2)</v>
      </c>
      <c r="G6" s="5" t="str">
        <f>[1]莒光房地!G23</f>
        <v>當期房屋課稅現值(X)</v>
      </c>
      <c r="H6" s="7" t="str">
        <f>[1]莒光房地!H23</f>
        <v>房屋年租金率%(Y)</v>
      </c>
      <c r="I6" s="5" t="str">
        <f>[1]莒光房地!I23</f>
        <v>出租面積/課稅面積(Z)</v>
      </c>
      <c r="J6" s="9" t="str">
        <f>[1]莒光房地!J23</f>
        <v>房屋年租金(X*Y*Z)</v>
      </c>
    </row>
    <row r="7" spans="1:10" s="26" customFormat="1" ht="47.25" customHeight="1" thickBot="1" x14ac:dyDescent="0.3">
      <c r="A7" s="11">
        <v>1</v>
      </c>
      <c r="B7" s="10" t="s">
        <v>15</v>
      </c>
      <c r="C7" s="10" t="s">
        <v>13</v>
      </c>
      <c r="D7" s="12" t="s">
        <v>3</v>
      </c>
      <c r="E7" s="14">
        <v>553.12</v>
      </c>
      <c r="F7" s="13">
        <v>553.12</v>
      </c>
      <c r="G7" s="23">
        <v>1991200</v>
      </c>
      <c r="H7" s="15">
        <v>0.1</v>
      </c>
      <c r="I7" s="16">
        <f>F7/E7</f>
        <v>1</v>
      </c>
      <c r="J7" s="17">
        <f>ROUND(G7*H7*I7,0)</f>
        <v>199120</v>
      </c>
    </row>
    <row r="8" spans="1:10" s="26" customFormat="1" ht="21.95" customHeight="1" thickBot="1" x14ac:dyDescent="0.3">
      <c r="A8" s="40" t="s">
        <v>20</v>
      </c>
      <c r="B8" s="41"/>
      <c r="C8" s="41"/>
      <c r="D8" s="41"/>
      <c r="E8" s="41"/>
      <c r="F8" s="41"/>
      <c r="G8" s="41"/>
      <c r="H8" s="41"/>
      <c r="I8" s="41"/>
      <c r="J8" s="24">
        <v>120000</v>
      </c>
    </row>
    <row r="9" spans="1:10" s="26" customFormat="1" ht="21.95" customHeight="1" thickBot="1" x14ac:dyDescent="0.3">
      <c r="A9" s="42" t="s">
        <v>12</v>
      </c>
      <c r="B9" s="43"/>
      <c r="C9" s="43"/>
      <c r="D9" s="43"/>
      <c r="E9" s="43"/>
      <c r="F9" s="43"/>
      <c r="G9" s="43"/>
      <c r="H9" s="43"/>
      <c r="I9" s="43"/>
      <c r="J9" s="25">
        <f>I4+J7+J8</f>
        <v>357974</v>
      </c>
    </row>
    <row r="10" spans="1:10" ht="263.25" customHeight="1" thickBot="1" x14ac:dyDescent="0.3">
      <c r="A10" s="21" t="s">
        <v>9</v>
      </c>
      <c r="B10" s="44" t="s">
        <v>17</v>
      </c>
      <c r="C10" s="44"/>
      <c r="D10" s="44"/>
      <c r="E10" s="44"/>
      <c r="F10" s="44"/>
      <c r="G10" s="44"/>
      <c r="H10" s="44"/>
      <c r="I10" s="44"/>
      <c r="J10" s="45"/>
    </row>
    <row r="11" spans="1:10" x14ac:dyDescent="0.25">
      <c r="A11" s="2"/>
      <c r="B11" s="46" t="s">
        <v>19</v>
      </c>
      <c r="C11" s="46"/>
      <c r="D11" s="46"/>
      <c r="E11" s="46"/>
      <c r="F11" s="46"/>
      <c r="G11" s="46"/>
      <c r="H11" s="46"/>
      <c r="I11" s="46"/>
      <c r="J11" s="46"/>
    </row>
    <row r="14" spans="1:10" x14ac:dyDescent="0.25">
      <c r="A14" s="2"/>
      <c r="B14" s="18"/>
      <c r="C14" s="18"/>
      <c r="D14" s="2"/>
      <c r="E14" s="19"/>
      <c r="J14" s="27"/>
    </row>
    <row r="15" spans="1:10" x14ac:dyDescent="0.25">
      <c r="A15" s="2"/>
      <c r="B15" s="18"/>
      <c r="C15" s="18"/>
      <c r="D15" s="2"/>
      <c r="E15" s="19"/>
    </row>
    <row r="16" spans="1:10" x14ac:dyDescent="0.25">
      <c r="A16" s="2"/>
      <c r="B16" s="18"/>
      <c r="C16" s="18"/>
      <c r="D16" s="2"/>
      <c r="E16" s="19"/>
    </row>
    <row r="17" spans="1:5" x14ac:dyDescent="0.25">
      <c r="A17" s="2"/>
      <c r="B17" s="18"/>
      <c r="C17" s="18"/>
      <c r="D17" s="2"/>
      <c r="E17" s="19"/>
    </row>
    <row r="18" spans="1:5" x14ac:dyDescent="0.25">
      <c r="A18" s="2"/>
      <c r="B18" s="18"/>
      <c r="C18" s="18"/>
      <c r="D18" s="2"/>
      <c r="E18" s="19"/>
    </row>
    <row r="19" spans="1:5" x14ac:dyDescent="0.25">
      <c r="A19" s="2"/>
      <c r="B19" s="18"/>
      <c r="C19" s="18"/>
      <c r="D19" s="2"/>
      <c r="E19" s="19"/>
    </row>
    <row r="20" spans="1:5" x14ac:dyDescent="0.25">
      <c r="A20" s="2"/>
      <c r="B20" s="18"/>
      <c r="C20" s="18"/>
    </row>
    <row r="21" spans="1:5" x14ac:dyDescent="0.25">
      <c r="A21" s="2"/>
      <c r="B21" s="18"/>
      <c r="C21" s="18"/>
    </row>
    <row r="22" spans="1:5" x14ac:dyDescent="0.25">
      <c r="A22" s="2"/>
      <c r="B22" s="28"/>
      <c r="C22" s="18"/>
    </row>
    <row r="23" spans="1:5" x14ac:dyDescent="0.25">
      <c r="A23" s="2"/>
      <c r="B23" s="18"/>
      <c r="C23" s="18"/>
    </row>
    <row r="24" spans="1:5" x14ac:dyDescent="0.25">
      <c r="A24" s="2"/>
      <c r="B24" s="18"/>
      <c r="C24" s="18"/>
    </row>
    <row r="25" spans="1:5" x14ac:dyDescent="0.25">
      <c r="A25" s="2"/>
      <c r="B25" s="18"/>
      <c r="C25" s="18"/>
    </row>
    <row r="26" spans="1:5" x14ac:dyDescent="0.25">
      <c r="A26" s="2"/>
      <c r="B26" s="18"/>
      <c r="C26" s="18"/>
    </row>
    <row r="27" spans="1:5" x14ac:dyDescent="0.25">
      <c r="C27" s="18"/>
    </row>
    <row r="28" spans="1:5" x14ac:dyDescent="0.25">
      <c r="C28" s="18"/>
    </row>
    <row r="29" spans="1:5" x14ac:dyDescent="0.25">
      <c r="A29" s="2"/>
      <c r="B29" s="19"/>
      <c r="C29" s="18"/>
    </row>
    <row r="30" spans="1:5" x14ac:dyDescent="0.25">
      <c r="A30" s="2"/>
      <c r="B30" s="19"/>
      <c r="C30" s="18"/>
      <c r="D30" s="2"/>
      <c r="E30" s="19"/>
    </row>
    <row r="31" spans="1:5" x14ac:dyDescent="0.25">
      <c r="A31" s="2"/>
      <c r="B31" s="19"/>
      <c r="C31" s="18"/>
      <c r="D31" s="2"/>
      <c r="E31" s="19"/>
    </row>
    <row r="32" spans="1:5" x14ac:dyDescent="0.25">
      <c r="A32" s="2"/>
      <c r="B32" s="19"/>
      <c r="C32" s="18"/>
      <c r="D32" s="2"/>
      <c r="E32" s="19"/>
    </row>
    <row r="33" spans="1:5" x14ac:dyDescent="0.25">
      <c r="A33" s="2"/>
      <c r="B33" s="19"/>
      <c r="C33" s="18"/>
      <c r="D33" s="2"/>
      <c r="E33" s="19"/>
    </row>
    <row r="34" spans="1:5" x14ac:dyDescent="0.25">
      <c r="A34" s="2"/>
      <c r="B34" s="19"/>
      <c r="C34" s="18"/>
    </row>
    <row r="35" spans="1:5" x14ac:dyDescent="0.25">
      <c r="A35" s="2"/>
      <c r="B35" s="19"/>
      <c r="C35" s="18"/>
    </row>
    <row r="36" spans="1:5" x14ac:dyDescent="0.25">
      <c r="A36" s="2"/>
      <c r="B36" s="19"/>
      <c r="C36" s="18"/>
      <c r="D36" s="2"/>
      <c r="E36" s="19"/>
    </row>
    <row r="37" spans="1:5" x14ac:dyDescent="0.25">
      <c r="A37" s="2"/>
      <c r="B37" s="19"/>
    </row>
    <row r="38" spans="1:5" x14ac:dyDescent="0.25">
      <c r="A38" s="2"/>
      <c r="B38" s="19"/>
    </row>
    <row r="39" spans="1:5" x14ac:dyDescent="0.25">
      <c r="A39" s="2"/>
      <c r="B39" s="19"/>
    </row>
    <row r="40" spans="1:5" x14ac:dyDescent="0.25">
      <c r="A40" s="2"/>
      <c r="B40" s="19"/>
    </row>
  </sheetData>
  <mergeCells count="11">
    <mergeCell ref="A5:J5"/>
    <mergeCell ref="A8:I8"/>
    <mergeCell ref="A9:I9"/>
    <mergeCell ref="B10:J10"/>
    <mergeCell ref="B11:J11"/>
    <mergeCell ref="A1:J1"/>
    <mergeCell ref="A2:J2"/>
    <mergeCell ref="F3:G3"/>
    <mergeCell ref="I3:J3"/>
    <mergeCell ref="F4:G4"/>
    <mergeCell ref="I4:J4"/>
  </mergeCells>
  <phoneticPr fontId="3" type="noConversion"/>
  <pageMargins left="0.23622047244094488" right="0.23622047244094488" top="0.3543307086614173" bottom="0.3543307086614173" header="0.31496062992125984" footer="0.31496062992125984"/>
  <pageSetup paperSize="9" scale="9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08據點出租案年租金修改版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2026-10-02T00:15:34Z</dcterms:modified>
</cp:coreProperties>
</file>