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<sst xmlns="http://schemas.openxmlformats.org/spreadsheetml/2006/main" count="109" uniqueCount="64">
  <si>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</si>
  <si>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</si>
  <si>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</si>
  <si>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</si>
  <si>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</si>
  <si>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</si>
  <si>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</si>
  <si>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</si>
  <si>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</si>
  <si>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</si>
  <si>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</si>
  <si>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</si>
  <si>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</si>
  <si>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</si>
  <si>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</si>
  <si>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</si>
  <si>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</si>
  <si>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</si>
  <si>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</si>
  <si>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</si>
  <si>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</si>
  <si>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</si>
  <si>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</si>
  <si>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</si>
  <si>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</si>
  <si>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</si>
  <si>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</si>
  <si>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</si>
  <si>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</si>
  <si>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</si>
  <si>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</si>
  <si>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</si>
  <si>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</si>
  <si>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</si>
  <si>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</si>
  <si>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</si>
  <si>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</si>
  <si>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</si>
  <si>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</si>
  <si>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</si>
  <si>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</si>
  <si>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</si>
  <si>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</si>
  <si>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</si>
  <si>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</si>
  <si>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</si>
  <si>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</si>
  <si>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</si>
  <si>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</si>
  <si>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</si>
  <si>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</si>
  <si>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</si>
  <si>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</si>
  <si>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</si>
  <si>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</si>
  <si>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</si>
  <si>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</si>
  <si>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</si>
  <si>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</si>
  <si>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</si>
  <si>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</si>
  <si>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</si>
  <si>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表1-5 115年7月來臺旅客人次－按年齡分
Table 1-5 Visitor Arrivals by Age,
July,2026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</si>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</sst>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8345.0</v>
      </c>
      <c r="E3" s="2" t="n">
        <v>14691.0</v>
      </c>
      <c r="F3" s="2" t="n">
        <v>19582.0</v>
      </c>
      <c r="G3" s="2" t="n">
        <v>29011.0</v>
      </c>
      <c r="H3" s="2" t="n">
        <v>23841.0</v>
      </c>
      <c r="I3" s="2" t="n">
        <v>13044.0</v>
      </c>
      <c r="J3" s="2" t="n">
        <v>13679.0</v>
      </c>
      <c r="K3" s="2" t="n">
        <f>SUM(D3:J3)</f>
        <v>122193.0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2157.0</v>
      </c>
      <c r="E4" s="2" t="n">
        <v>5726.0</v>
      </c>
      <c r="F4" s="2" t="n">
        <v>12912.0</v>
      </c>
      <c r="G4" s="2" t="n">
        <v>14492.0</v>
      </c>
      <c r="H4" s="2" t="n">
        <v>13432.0</v>
      </c>
      <c r="I4" s="2" t="n">
        <v>5575.0</v>
      </c>
      <c r="J4" s="2" t="n">
        <v>4575.0</v>
      </c>
      <c r="K4" s="2" t="n">
        <f ref="K4:K48" si="0" t="shared">SUM(D4:J4)</f>
        <v>58869.0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2351.0</v>
      </c>
      <c r="E5" s="2" t="n">
        <v>5119.0</v>
      </c>
      <c r="F5" s="2" t="n">
        <v>13009.0</v>
      </c>
      <c r="G5" s="2" t="n">
        <v>12795.0</v>
      </c>
      <c r="H5" s="2" t="n">
        <v>15047.0</v>
      </c>
      <c r="I5" s="2" t="n">
        <v>17678.0</v>
      </c>
      <c r="J5" s="2" t="n">
        <v>14558.0</v>
      </c>
      <c r="K5" s="2" t="n">
        <f si="0" t="shared"/>
        <v>80557.0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1066.0</v>
      </c>
      <c r="E6" s="2" t="n">
        <v>4076.0</v>
      </c>
      <c r="F6" s="2" t="n">
        <v>11088.0</v>
      </c>
      <c r="G6" s="2" t="n">
        <v>10510.0</v>
      </c>
      <c r="H6" s="2" t="n">
        <v>9229.0</v>
      </c>
      <c r="I6" s="2" t="n">
        <v>6741.0</v>
      </c>
      <c r="J6" s="2" t="n">
        <v>3612.0</v>
      </c>
      <c r="K6" s="2" t="n">
        <f si="0" t="shared"/>
        <v>46322.0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81.0</v>
      </c>
      <c r="E7" s="2" t="n">
        <v>161.0</v>
      </c>
      <c r="F7" s="2" t="n">
        <v>687.0</v>
      </c>
      <c r="G7" s="2" t="n">
        <v>994.0</v>
      </c>
      <c r="H7" s="2" t="n">
        <v>812.0</v>
      </c>
      <c r="I7" s="2" t="n">
        <v>403.0</v>
      </c>
      <c r="J7" s="2" t="n">
        <v>178.0</v>
      </c>
      <c r="K7" s="2" t="n">
        <f si="0" t="shared"/>
        <v>3316.0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114.0</v>
      </c>
      <c r="E8" s="2" t="n">
        <v>195.0</v>
      </c>
      <c r="F8" s="2" t="n">
        <v>444.0</v>
      </c>
      <c r="G8" s="2" t="n">
        <v>572.0</v>
      </c>
      <c r="H8" s="2" t="n">
        <v>534.0</v>
      </c>
      <c r="I8" s="2" t="n">
        <v>318.0</v>
      </c>
      <c r="J8" s="2" t="n">
        <v>160.0</v>
      </c>
      <c r="K8" s="2" t="n">
        <f si="0" t="shared"/>
        <v>2337.0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334.0</v>
      </c>
      <c r="E9" s="2" t="n">
        <v>965.0</v>
      </c>
      <c r="F9" s="2" t="n">
        <v>5116.0</v>
      </c>
      <c r="G9" s="2" t="n">
        <v>5004.0</v>
      </c>
      <c r="H9" s="2" t="n">
        <v>3502.0</v>
      </c>
      <c r="I9" s="2" t="n">
        <v>2385.0</v>
      </c>
      <c r="J9" s="2" t="n">
        <v>1765.0</v>
      </c>
      <c r="K9" s="2" t="n">
        <f si="0" t="shared"/>
        <v>19071.0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486.0</v>
      </c>
      <c r="E10" s="2" t="n">
        <v>465.0</v>
      </c>
      <c r="F10" s="2" t="n">
        <v>3463.0</v>
      </c>
      <c r="G10" s="2" t="n">
        <v>5814.0</v>
      </c>
      <c r="H10" s="2" t="n">
        <v>4697.0</v>
      </c>
      <c r="I10" s="2" t="n">
        <v>3819.0</v>
      </c>
      <c r="J10" s="2" t="n">
        <v>2429.0</v>
      </c>
      <c r="K10" s="2" t="n">
        <f si="0" t="shared"/>
        <v>21173.0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318.0</v>
      </c>
      <c r="E11" s="2" t="n">
        <v>1654.0</v>
      </c>
      <c r="F11" s="2" t="n">
        <v>8092.0</v>
      </c>
      <c r="G11" s="2" t="n">
        <v>5544.0</v>
      </c>
      <c r="H11" s="2" t="n">
        <v>3211.0</v>
      </c>
      <c r="I11" s="2" t="n">
        <v>1144.0</v>
      </c>
      <c r="J11" s="2" t="n">
        <v>719.0</v>
      </c>
      <c r="K11" s="2" t="n">
        <f si="0" t="shared"/>
        <v>20682.0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1164.0</v>
      </c>
      <c r="E12" s="2" t="n">
        <v>1799.0</v>
      </c>
      <c r="F12" s="2" t="n">
        <v>16659.0</v>
      </c>
      <c r="G12" s="2" t="n">
        <v>16249.0</v>
      </c>
      <c r="H12" s="2" t="n">
        <v>6342.0</v>
      </c>
      <c r="I12" s="2" t="n">
        <v>3890.0</v>
      </c>
      <c r="J12" s="2" t="n">
        <v>3086.0</v>
      </c>
      <c r="K12" s="2" t="n">
        <f si="0" t="shared"/>
        <v>49189.0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373.0</v>
      </c>
      <c r="E13" s="2" t="n">
        <v>957.0</v>
      </c>
      <c r="F13" s="2" t="n">
        <v>9232.0</v>
      </c>
      <c r="G13" s="2" t="n">
        <v>10043.0</v>
      </c>
      <c r="H13" s="2" t="n">
        <v>4904.0</v>
      </c>
      <c r="I13" s="2" t="n">
        <v>2251.0</v>
      </c>
      <c r="J13" s="2" t="n">
        <v>1281.0</v>
      </c>
      <c r="K13" s="2" t="n">
        <f si="0" t="shared"/>
        <v>29041.0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690.0</v>
      </c>
      <c r="E14" s="2" t="n">
        <v>4006.0</v>
      </c>
      <c r="F14" s="2" t="n">
        <v>13844.0</v>
      </c>
      <c r="G14" s="2" t="n">
        <v>12492.0</v>
      </c>
      <c r="H14" s="2" t="n">
        <v>6321.0</v>
      </c>
      <c r="I14" s="2" t="n">
        <v>2229.0</v>
      </c>
      <c r="J14" s="2" t="n">
        <v>1679.0</v>
      </c>
      <c r="K14" s="2" t="n">
        <f si="0" t="shared"/>
        <v>41261.0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118.0</v>
      </c>
      <c r="E15" s="2" t="n">
        <f ref="E15:J15" si="1" t="shared">E16-E9-E10-E11-E12-E13-E14</f>
        <v>584.0</v>
      </c>
      <c r="F15" s="2" t="n">
        <f si="1" t="shared"/>
        <v>878.0</v>
      </c>
      <c r="G15" s="2" t="n">
        <f si="1" t="shared"/>
        <v>601.0</v>
      </c>
      <c r="H15" s="2" t="n">
        <f si="1" t="shared"/>
        <v>538.0</v>
      </c>
      <c r="I15" s="2" t="n">
        <f si="1" t="shared"/>
        <v>302.0</v>
      </c>
      <c r="J15" s="2" t="n">
        <f si="1" t="shared"/>
        <v>355.0</v>
      </c>
      <c r="K15" s="2" t="n">
        <f si="0" t="shared"/>
        <v>3376.0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3483.0</v>
      </c>
      <c r="E16" s="2" t="n">
        <v>10430.0</v>
      </c>
      <c r="F16" s="2" t="n">
        <v>57284.0</v>
      </c>
      <c r="G16" s="2" t="n">
        <v>55747.0</v>
      </c>
      <c r="H16" s="2" t="n">
        <v>29515.0</v>
      </c>
      <c r="I16" s="2" t="n">
        <v>16020.0</v>
      </c>
      <c r="J16" s="2" t="n">
        <v>11314.0</v>
      </c>
      <c r="K16" s="2" t="n">
        <f si="0" t="shared"/>
        <v>183793.0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86.0</v>
      </c>
      <c r="E17" s="2" t="n">
        <f ref="E17:J17" si="2" t="shared">E18-E16-E3-E4-E5-E6-E7-E8</f>
        <v>153.0</v>
      </c>
      <c r="F17" s="2" t="n">
        <f si="2" t="shared"/>
        <v>370.0</v>
      </c>
      <c r="G17" s="2" t="n">
        <f si="2" t="shared"/>
        <v>436.0</v>
      </c>
      <c r="H17" s="2" t="n">
        <f si="2" t="shared"/>
        <v>366.0</v>
      </c>
      <c r="I17" s="2" t="n">
        <f si="2" t="shared"/>
        <v>256.0</v>
      </c>
      <c r="J17" s="2" t="n">
        <f si="2" t="shared"/>
        <v>166.0</v>
      </c>
      <c r="K17" s="2" t="n">
        <f si="0" t="shared"/>
        <v>1833.0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17683.0</v>
      </c>
      <c r="E18" s="2" t="n">
        <v>40551.0</v>
      </c>
      <c r="F18" s="2" t="n">
        <v>115376.0</v>
      </c>
      <c r="G18" s="2" t="n">
        <v>124557.0</v>
      </c>
      <c r="H18" s="2" t="n">
        <v>92776.0</v>
      </c>
      <c r="I18" s="2" t="n">
        <v>60035.0</v>
      </c>
      <c r="J18" s="2" t="n">
        <v>48242.0</v>
      </c>
      <c r="K18" s="2" t="n">
        <f si="0" t="shared"/>
        <v>499220.0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468.0</v>
      </c>
      <c r="E19" s="2" t="n">
        <v>1510.0</v>
      </c>
      <c r="F19" s="2" t="n">
        <v>972.0</v>
      </c>
      <c r="G19" s="2" t="n">
        <v>1028.0</v>
      </c>
      <c r="H19" s="2" t="n">
        <v>1499.0</v>
      </c>
      <c r="I19" s="2" t="n">
        <v>1237.0</v>
      </c>
      <c r="J19" s="2" t="n">
        <v>738.0</v>
      </c>
      <c r="K19" s="2" t="n">
        <f si="0" t="shared"/>
        <v>7452.0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4735.0</v>
      </c>
      <c r="E20" s="2" t="n">
        <v>12423.0</v>
      </c>
      <c r="F20" s="2" t="n">
        <v>8041.0</v>
      </c>
      <c r="G20" s="2" t="n">
        <v>7902.0</v>
      </c>
      <c r="H20" s="2" t="n">
        <v>12030.0</v>
      </c>
      <c r="I20" s="2" t="n">
        <v>9858.0</v>
      </c>
      <c r="J20" s="2" t="n">
        <v>6110.0</v>
      </c>
      <c r="K20" s="2" t="n">
        <f si="0" t="shared"/>
        <v>61099.0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12.0</v>
      </c>
      <c r="E21" s="2" t="n">
        <v>92.0</v>
      </c>
      <c r="F21" s="2" t="n">
        <v>98.0</v>
      </c>
      <c r="G21" s="2" t="n">
        <v>105.0</v>
      </c>
      <c r="H21" s="2" t="n">
        <v>86.0</v>
      </c>
      <c r="I21" s="2" t="n">
        <v>43.0</v>
      </c>
      <c r="J21" s="2" t="n">
        <v>51.0</v>
      </c>
      <c r="K21" s="2" t="n">
        <f si="0" t="shared"/>
        <v>487.0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9.0</v>
      </c>
      <c r="E22" s="2" t="n">
        <v>27.0</v>
      </c>
      <c r="F22" s="2" t="n">
        <v>48.0</v>
      </c>
      <c r="G22" s="2" t="n">
        <v>61.0</v>
      </c>
      <c r="H22" s="2" t="n">
        <v>59.0</v>
      </c>
      <c r="I22" s="2" t="n">
        <v>37.0</v>
      </c>
      <c r="J22" s="2" t="n">
        <v>25.0</v>
      </c>
      <c r="K22" s="2" t="n">
        <f si="0" t="shared"/>
        <v>266.0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2.0</v>
      </c>
      <c r="E23" s="2" t="n">
        <v>1.0</v>
      </c>
      <c r="F23" s="2" t="n">
        <v>6.0</v>
      </c>
      <c r="G23" s="2" t="n">
        <v>11.0</v>
      </c>
      <c r="H23" s="2" t="n">
        <v>13.0</v>
      </c>
      <c r="I23" s="2" t="n">
        <v>9.0</v>
      </c>
      <c r="J23" s="2" t="n">
        <v>3.0</v>
      </c>
      <c r="K23" s="2" t="n">
        <f si="0" t="shared"/>
        <v>45.0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20.0</v>
      </c>
      <c r="E24" s="2" t="n">
        <f ref="E24:J24" si="3" t="shared">E25-E19-E20-E21-E22-E23</f>
        <v>57.0</v>
      </c>
      <c r="F24" s="2" t="n">
        <f si="3" t="shared"/>
        <v>263.0</v>
      </c>
      <c r="G24" s="2" t="n">
        <f si="3" t="shared"/>
        <v>272.0</v>
      </c>
      <c r="H24" s="2" t="n">
        <f si="3" t="shared"/>
        <v>174.0</v>
      </c>
      <c r="I24" s="2" t="n">
        <f si="3" t="shared"/>
        <v>114.0</v>
      </c>
      <c r="J24" s="2" t="n">
        <f si="3" t="shared"/>
        <v>77.0</v>
      </c>
      <c r="K24" s="2" t="n">
        <f si="0" t="shared"/>
        <v>977.0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5246.0</v>
      </c>
      <c r="E25" s="2" t="n">
        <v>14110.0</v>
      </c>
      <c r="F25" s="2" t="n">
        <v>9428.0</v>
      </c>
      <c r="G25" s="2" t="n">
        <v>9379.0</v>
      </c>
      <c r="H25" s="2" t="n">
        <v>13861.0</v>
      </c>
      <c r="I25" s="2" t="n">
        <v>11298.0</v>
      </c>
      <c r="J25" s="2" t="n">
        <v>7004.0</v>
      </c>
      <c r="K25" s="2" t="n">
        <f si="0" t="shared"/>
        <v>70326.0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36.0</v>
      </c>
      <c r="E26" s="2" t="n">
        <v>79.0</v>
      </c>
      <c r="F26" s="2" t="n">
        <v>181.0</v>
      </c>
      <c r="G26" s="2" t="n">
        <v>167.0</v>
      </c>
      <c r="H26" s="2" t="n">
        <v>139.0</v>
      </c>
      <c r="I26" s="2" t="n">
        <v>97.0</v>
      </c>
      <c r="J26" s="2" t="n">
        <v>58.0</v>
      </c>
      <c r="K26" s="2" t="n">
        <f si="0" t="shared"/>
        <v>757.0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236.0</v>
      </c>
      <c r="E27" s="2" t="n">
        <v>581.0</v>
      </c>
      <c r="F27" s="2" t="n">
        <v>981.0</v>
      </c>
      <c r="G27" s="2" t="n">
        <v>770.0</v>
      </c>
      <c r="H27" s="2" t="n">
        <v>780.0</v>
      </c>
      <c r="I27" s="2" t="n">
        <v>618.0</v>
      </c>
      <c r="J27" s="2" t="n">
        <v>316.0</v>
      </c>
      <c r="K27" s="2" t="n">
        <f si="0" t="shared"/>
        <v>4282.0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211.0</v>
      </c>
      <c r="E28" s="2" t="n">
        <v>516.0</v>
      </c>
      <c r="F28" s="2" t="n">
        <v>800.0</v>
      </c>
      <c r="G28" s="2" t="n">
        <v>831.0</v>
      </c>
      <c r="H28" s="2" t="n">
        <v>720.0</v>
      </c>
      <c r="I28" s="2" t="n">
        <v>701.0</v>
      </c>
      <c r="J28" s="2" t="n">
        <v>377.0</v>
      </c>
      <c r="K28" s="2" t="n">
        <f si="0" t="shared"/>
        <v>4156.0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51.0</v>
      </c>
      <c r="E29" s="2" t="n">
        <v>144.0</v>
      </c>
      <c r="F29" s="2" t="n">
        <v>308.0</v>
      </c>
      <c r="G29" s="2" t="n">
        <v>325.0</v>
      </c>
      <c r="H29" s="2" t="n">
        <v>356.0</v>
      </c>
      <c r="I29" s="2" t="n">
        <v>253.0</v>
      </c>
      <c r="J29" s="2" t="n">
        <v>137.0</v>
      </c>
      <c r="K29" s="2" t="n">
        <f si="0" t="shared"/>
        <v>1574.0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96.0</v>
      </c>
      <c r="E30" s="2" t="n">
        <v>383.0</v>
      </c>
      <c r="F30" s="2" t="n">
        <v>523.0</v>
      </c>
      <c r="G30" s="2" t="n">
        <v>388.0</v>
      </c>
      <c r="H30" s="2" t="n">
        <v>452.0</v>
      </c>
      <c r="I30" s="2" t="n">
        <v>401.0</v>
      </c>
      <c r="J30" s="2" t="n">
        <v>187.0</v>
      </c>
      <c r="K30" s="2" t="n">
        <f si="0" t="shared"/>
        <v>2430.0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75.0</v>
      </c>
      <c r="E31" s="2" t="n">
        <v>235.0</v>
      </c>
      <c r="F31" s="2" t="n">
        <v>274.0</v>
      </c>
      <c r="G31" s="2" t="n">
        <v>219.0</v>
      </c>
      <c r="H31" s="2" t="n">
        <v>249.0</v>
      </c>
      <c r="I31" s="2" t="n">
        <v>184.0</v>
      </c>
      <c r="J31" s="2" t="n">
        <v>91.0</v>
      </c>
      <c r="K31" s="2" t="n">
        <f si="0" t="shared"/>
        <v>1327.0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46.0</v>
      </c>
      <c r="E32" s="2" t="n">
        <v>123.0</v>
      </c>
      <c r="F32" s="2" t="n">
        <v>230.0</v>
      </c>
      <c r="G32" s="2" t="n">
        <v>298.0</v>
      </c>
      <c r="H32" s="2" t="n">
        <v>285.0</v>
      </c>
      <c r="I32" s="2" t="n">
        <v>215.0</v>
      </c>
      <c r="J32" s="2" t="n">
        <v>104.0</v>
      </c>
      <c r="K32" s="2" t="n">
        <f si="0" t="shared"/>
        <v>1301.0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194.0</v>
      </c>
      <c r="E33" s="2" t="n">
        <v>554.0</v>
      </c>
      <c r="F33" s="2" t="n">
        <v>884.0</v>
      </c>
      <c r="G33" s="2" t="n">
        <v>978.0</v>
      </c>
      <c r="H33" s="2" t="n">
        <v>987.0</v>
      </c>
      <c r="I33" s="2" t="n">
        <v>763.0</v>
      </c>
      <c r="J33" s="2" t="n">
        <v>490.0</v>
      </c>
      <c r="K33" s="2" t="n">
        <f si="0" t="shared"/>
        <v>4850.0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36.0</v>
      </c>
      <c r="E34" s="2" t="n">
        <v>147.0</v>
      </c>
      <c r="F34" s="2" t="n">
        <v>202.0</v>
      </c>
      <c r="G34" s="2" t="n">
        <v>140.0</v>
      </c>
      <c r="H34" s="2" t="n">
        <v>134.0</v>
      </c>
      <c r="I34" s="2" t="n">
        <v>120.0</v>
      </c>
      <c r="J34" s="2" t="n">
        <v>57.0</v>
      </c>
      <c r="K34" s="2" t="n">
        <f si="0" t="shared"/>
        <v>836.0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5.0</v>
      </c>
      <c r="E35" s="2" t="n">
        <v>46.0</v>
      </c>
      <c r="F35" s="2" t="n">
        <v>20.0</v>
      </c>
      <c r="G35" s="2" t="n">
        <v>35.0</v>
      </c>
      <c r="H35" s="2" t="n">
        <v>45.0</v>
      </c>
      <c r="I35" s="2" t="n">
        <v>30.0</v>
      </c>
      <c r="J35" s="2" t="n">
        <v>24.0</v>
      </c>
      <c r="K35" s="2" t="n">
        <f si="0" t="shared"/>
        <v>205.0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30.0</v>
      </c>
      <c r="E36" s="2" t="n">
        <v>79.0</v>
      </c>
      <c r="F36" s="2" t="n">
        <v>89.0</v>
      </c>
      <c r="G36" s="2" t="n">
        <v>112.0</v>
      </c>
      <c r="H36" s="2" t="n">
        <v>124.0</v>
      </c>
      <c r="I36" s="2" t="n">
        <v>92.0</v>
      </c>
      <c r="J36" s="2" t="n">
        <v>55.0</v>
      </c>
      <c r="K36" s="2" t="n">
        <f si="0" t="shared"/>
        <v>581.0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22.0</v>
      </c>
      <c r="E37" s="2" t="n">
        <v>53.0</v>
      </c>
      <c r="F37" s="2" t="n">
        <v>157.0</v>
      </c>
      <c r="G37" s="2" t="n">
        <v>192.0</v>
      </c>
      <c r="H37" s="2" t="n">
        <v>130.0</v>
      </c>
      <c r="I37" s="2" t="n">
        <v>57.0</v>
      </c>
      <c r="J37" s="2" t="n">
        <v>33.0</v>
      </c>
      <c r="K37" s="2" t="n">
        <f si="0" t="shared"/>
        <v>644.0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149.0</v>
      </c>
      <c r="E38" s="2" t="n">
        <f ref="E38:J38" si="4" t="shared">E39-E26-E27-E28-E29-E30-E31-E32-E33-E34-E35-E36-E37</f>
        <v>728.0</v>
      </c>
      <c r="F38" s="2" t="n">
        <f si="4" t="shared"/>
        <v>1332.0</v>
      </c>
      <c r="G38" s="2" t="n">
        <f si="4" t="shared"/>
        <v>1000.0</v>
      </c>
      <c r="H38" s="2" t="n">
        <f si="4" t="shared"/>
        <v>1025.0</v>
      </c>
      <c r="I38" s="2" t="n">
        <f si="4" t="shared"/>
        <v>714.0</v>
      </c>
      <c r="J38" s="2" t="n">
        <f si="4" t="shared"/>
        <v>276.0</v>
      </c>
      <c r="K38" s="2" t="n">
        <f si="0" t="shared"/>
        <v>5224.0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1187.0</v>
      </c>
      <c r="E39" s="2" t="n">
        <v>3668.0</v>
      </c>
      <c r="F39" s="2" t="n">
        <v>5981.0</v>
      </c>
      <c r="G39" s="2" t="n">
        <v>5455.0</v>
      </c>
      <c r="H39" s="2" t="n">
        <v>5426.0</v>
      </c>
      <c r="I39" s="2" t="n">
        <v>4245.0</v>
      </c>
      <c r="J39" s="2" t="n">
        <v>2205.0</v>
      </c>
      <c r="K39" s="2" t="n">
        <f si="0" t="shared"/>
        <v>28167.0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449.0</v>
      </c>
      <c r="E40" s="2" t="n">
        <v>622.0</v>
      </c>
      <c r="F40" s="2" t="n">
        <v>1185.0</v>
      </c>
      <c r="G40" s="2" t="n">
        <v>1272.0</v>
      </c>
      <c r="H40" s="2" t="n">
        <v>1415.0</v>
      </c>
      <c r="I40" s="2" t="n">
        <v>871.0</v>
      </c>
      <c r="J40" s="2" t="n">
        <v>756.0</v>
      </c>
      <c r="K40" s="2" t="n">
        <f si="0" t="shared"/>
        <v>6570.0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67.0</v>
      </c>
      <c r="E41" s="2" t="n">
        <v>120.0</v>
      </c>
      <c r="F41" s="2" t="n">
        <v>112.0</v>
      </c>
      <c r="G41" s="2" t="n">
        <v>203.0</v>
      </c>
      <c r="H41" s="2" t="n">
        <v>216.0</v>
      </c>
      <c r="I41" s="2" t="n">
        <v>147.0</v>
      </c>
      <c r="J41" s="2" t="n">
        <v>152.0</v>
      </c>
      <c r="K41" s="2" t="n">
        <f si="0" t="shared"/>
        <v>1017.0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11.0</v>
      </c>
      <c r="E42" s="2" t="n">
        <f ref="E42:J42" si="5" t="shared">E43-E40-E41</f>
        <v>25.0</v>
      </c>
      <c r="F42" s="2" t="n">
        <f si="5" t="shared"/>
        <v>38.0</v>
      </c>
      <c r="G42" s="2" t="n">
        <f si="5" t="shared"/>
        <v>55.0</v>
      </c>
      <c r="H42" s="2" t="n">
        <f si="5" t="shared"/>
        <v>56.0</v>
      </c>
      <c r="I42" s="2" t="n">
        <f si="5" t="shared"/>
        <v>55.0</v>
      </c>
      <c r="J42" s="2" t="n">
        <f si="5" t="shared"/>
        <v>50.0</v>
      </c>
      <c r="K42" s="2" t="n">
        <f si="0" t="shared"/>
        <v>290.0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527.0</v>
      </c>
      <c r="E43" s="2" t="n">
        <v>767.0</v>
      </c>
      <c r="F43" s="2" t="n">
        <v>1335.0</v>
      </c>
      <c r="G43" s="2" t="n">
        <v>1530.0</v>
      </c>
      <c r="H43" s="2" t="n">
        <v>1687.0</v>
      </c>
      <c r="I43" s="2" t="n">
        <v>1073.0</v>
      </c>
      <c r="J43" s="2" t="n">
        <v>958.0</v>
      </c>
      <c r="K43" s="2" t="n">
        <f si="0" t="shared"/>
        <v>7877.0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16.0</v>
      </c>
      <c r="E44" s="2" t="n">
        <v>23.0</v>
      </c>
      <c r="F44" s="2" t="n">
        <v>42.0</v>
      </c>
      <c r="G44" s="2" t="n">
        <v>131.0</v>
      </c>
      <c r="H44" s="2" t="n">
        <v>115.0</v>
      </c>
      <c r="I44" s="2" t="n">
        <v>92.0</v>
      </c>
      <c r="J44" s="2" t="n">
        <v>50.0</v>
      </c>
      <c r="K44" s="2" t="n">
        <f si="0" t="shared"/>
        <v>469.0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24.0</v>
      </c>
      <c r="E45" s="2" t="n">
        <f ref="E45:J45" si="6" t="shared">E46-E44</f>
        <v>43.0</v>
      </c>
      <c r="F45" s="2" t="n">
        <f si="6" t="shared"/>
        <v>132.0</v>
      </c>
      <c r="G45" s="2" t="n">
        <f si="6" t="shared"/>
        <v>181.0</v>
      </c>
      <c r="H45" s="2" t="n">
        <f si="6" t="shared"/>
        <v>125.0</v>
      </c>
      <c r="I45" s="2" t="n">
        <f si="6" t="shared"/>
        <v>58.0</v>
      </c>
      <c r="J45" s="2" t="n">
        <f si="6" t="shared"/>
        <v>30.0</v>
      </c>
      <c r="K45" s="2" t="n">
        <f si="0" t="shared"/>
        <v>593.0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40.0</v>
      </c>
      <c r="E46" s="2" t="n">
        <v>66.0</v>
      </c>
      <c r="F46" s="2" t="n">
        <v>174.0</v>
      </c>
      <c r="G46" s="2" t="n">
        <v>312.0</v>
      </c>
      <c r="H46" s="2" t="n">
        <v>240.0</v>
      </c>
      <c r="I46" s="2" t="n">
        <v>150.0</v>
      </c>
      <c r="J46" s="2" t="n">
        <v>80.0</v>
      </c>
      <c r="K46" s="2" t="n">
        <f si="0" t="shared"/>
        <v>1062.0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214.0</v>
      </c>
      <c r="E47" s="2" t="n">
        <v>186.0</v>
      </c>
      <c r="F47" s="2" t="n">
        <v>103.0</v>
      </c>
      <c r="G47" s="2" t="n">
        <v>142.0</v>
      </c>
      <c r="H47" s="2" t="n">
        <v>135.0</v>
      </c>
      <c r="I47" s="2" t="n">
        <v>58.0</v>
      </c>
      <c r="J47" s="2" t="n">
        <v>44.0</v>
      </c>
      <c r="K47" s="2" t="n">
        <f si="0" t="shared"/>
        <v>882.0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24897.0</v>
      </c>
      <c r="E48" s="2" t="n">
        <f ref="E48:J48" si="7" t="shared">E47+E46+E43+E39+E25+E18</f>
        <v>59348.0</v>
      </c>
      <c r="F48" s="2" t="n">
        <f si="7" t="shared"/>
        <v>132397.0</v>
      </c>
      <c r="G48" s="2" t="n">
        <f si="7" t="shared"/>
        <v>141375.0</v>
      </c>
      <c r="H48" s="2" t="n">
        <f si="7" t="shared"/>
        <v>114125.0</v>
      </c>
      <c r="I48" s="2" t="n">
        <f si="7" t="shared"/>
        <v>76859.0</v>
      </c>
      <c r="J48" s="2" t="n">
        <f si="7" t="shared"/>
        <v>58533.0</v>
      </c>
      <c r="K48" s="2" t="n">
        <f si="0" t="shared"/>
        <v>607534.0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