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<sst xmlns="http://schemas.openxmlformats.org/spreadsheetml/2006/main" count="109" uniqueCount="64">
  <si>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</si>
  <si>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</si>
  <si>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</si>
  <si>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</si>
  <si>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</si>
  <si>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</si>
  <si>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</si>
  <si>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</si>
  <si>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</si>
  <si>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</si>
  <si>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</si>
  <si>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</si>
  <si>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</si>
  <si>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</si>
  <si>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</si>
  <si>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</si>
  <si>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</si>
  <si>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</si>
  <si>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</si>
  <si>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</si>
  <si>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</si>
  <si>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</si>
  <si>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</si>
  <si>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</si>
  <si>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</si>
  <si>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</si>
  <si>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</si>
  <si>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</si>
  <si>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</si>
  <si>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</si>
  <si>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</si>
  <si>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</si>
  <si>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</si>
  <si>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</si>
  <si>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</si>
  <si>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</si>
  <si>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</si>
  <si>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</si>
  <si>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</si>
  <si>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</si>
  <si>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</si>
  <si>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</si>
  <si>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</si>
  <si>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</si>
  <si>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</si>
  <si>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</si>
  <si>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</si>
  <si>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</si>
  <si>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</si>
  <si>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</si>
  <si>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</si>
  <si>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</si>
  <si>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</si>
  <si>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</si>
  <si>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</si>
  <si>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</si>
  <si>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</si>
  <si>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</si>
  <si>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</si>
  <si>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</si>
  <si>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</si>
  <si>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</si>
  <si>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表1-5 115年1至7月來臺旅客人次－按年齡分
Table 1-5 Visitor Arrivals by Age,
January-July,2026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</si>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</sst>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26912.0</v>
      </c>
      <c r="E3" s="2" t="n">
        <v>46345.0</v>
      </c>
      <c r="F3" s="2" t="n">
        <v>121522.0</v>
      </c>
      <c r="G3" s="2" t="n">
        <v>178840.0</v>
      </c>
      <c r="H3" s="2" t="n">
        <v>127223.0</v>
      </c>
      <c r="I3" s="2" t="n">
        <v>88990.0</v>
      </c>
      <c r="J3" s="2" t="n">
        <v>103256.0</v>
      </c>
      <c r="K3" s="2" t="n">
        <f>SUM(D3:J3)</f>
        <v>693088.0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10145.0</v>
      </c>
      <c r="E4" s="2" t="n">
        <v>16853.0</v>
      </c>
      <c r="F4" s="2" t="n">
        <v>89576.0</v>
      </c>
      <c r="G4" s="2" t="n">
        <v>98696.0</v>
      </c>
      <c r="H4" s="2" t="n">
        <v>79993.0</v>
      </c>
      <c r="I4" s="2" t="n">
        <v>41817.0</v>
      </c>
      <c r="J4" s="2" t="n">
        <v>31968.0</v>
      </c>
      <c r="K4" s="2" t="n">
        <f ref="K4:K48" si="0" t="shared">SUM(D4:J4)</f>
        <v>369048.0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16886.0</v>
      </c>
      <c r="E5" s="2" t="n">
        <v>41360.0</v>
      </c>
      <c r="F5" s="2" t="n">
        <v>135544.0</v>
      </c>
      <c r="G5" s="2" t="n">
        <v>107188.0</v>
      </c>
      <c r="H5" s="2" t="n">
        <v>121611.0</v>
      </c>
      <c r="I5" s="2" t="n">
        <v>161438.0</v>
      </c>
      <c r="J5" s="2" t="n">
        <v>177029.0</v>
      </c>
      <c r="K5" s="2" t="n">
        <f si="0" t="shared"/>
        <v>761056.0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12703.0</v>
      </c>
      <c r="E6" s="2" t="n">
        <v>39109.0</v>
      </c>
      <c r="F6" s="2" t="n">
        <v>101359.0</v>
      </c>
      <c r="G6" s="2" t="n">
        <v>116149.0</v>
      </c>
      <c r="H6" s="2" t="n">
        <v>102467.0</v>
      </c>
      <c r="I6" s="2" t="n">
        <v>105147.0</v>
      </c>
      <c r="J6" s="2" t="n">
        <v>95163.0</v>
      </c>
      <c r="K6" s="2" t="n">
        <f si="0" t="shared"/>
        <v>572097.0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807.0</v>
      </c>
      <c r="E7" s="2" t="n">
        <v>908.0</v>
      </c>
      <c r="F7" s="2" t="n">
        <v>5177.0</v>
      </c>
      <c r="G7" s="2" t="n">
        <v>8842.0</v>
      </c>
      <c r="H7" s="2" t="n">
        <v>6526.0</v>
      </c>
      <c r="I7" s="2" t="n">
        <v>3497.0</v>
      </c>
      <c r="J7" s="2" t="n">
        <v>2131.0</v>
      </c>
      <c r="K7" s="2" t="n">
        <f si="0" t="shared"/>
        <v>27888.0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592.0</v>
      </c>
      <c r="E8" s="2" t="n">
        <v>634.0</v>
      </c>
      <c r="F8" s="2" t="n">
        <v>4522.0</v>
      </c>
      <c r="G8" s="2" t="n">
        <v>4468.0</v>
      </c>
      <c r="H8" s="2" t="n">
        <v>3539.0</v>
      </c>
      <c r="I8" s="2" t="n">
        <v>2332.0</v>
      </c>
      <c r="J8" s="2" t="n">
        <v>2208.0</v>
      </c>
      <c r="K8" s="2" t="n">
        <f si="0" t="shared"/>
        <v>18295.0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6405.0</v>
      </c>
      <c r="E9" s="2" t="n">
        <v>10898.0</v>
      </c>
      <c r="F9" s="2" t="n">
        <v>49194.0</v>
      </c>
      <c r="G9" s="2" t="n">
        <v>49375.0</v>
      </c>
      <c r="H9" s="2" t="n">
        <v>32440.0</v>
      </c>
      <c r="I9" s="2" t="n">
        <v>28499.0</v>
      </c>
      <c r="J9" s="2" t="n">
        <v>24611.0</v>
      </c>
      <c r="K9" s="2" t="n">
        <f si="0" t="shared"/>
        <v>201422.0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11521.0</v>
      </c>
      <c r="E10" s="2" t="n">
        <v>9785.0</v>
      </c>
      <c r="F10" s="2" t="n">
        <v>32200.0</v>
      </c>
      <c r="G10" s="2" t="n">
        <v>56126.0</v>
      </c>
      <c r="H10" s="2" t="n">
        <v>44345.0</v>
      </c>
      <c r="I10" s="2" t="n">
        <v>39195.0</v>
      </c>
      <c r="J10" s="2" t="n">
        <v>36742.0</v>
      </c>
      <c r="K10" s="2" t="n">
        <f si="0" t="shared"/>
        <v>229914.0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3060.0</v>
      </c>
      <c r="E11" s="2" t="n">
        <v>8432.0</v>
      </c>
      <c r="F11" s="2" t="n">
        <v>51289.0</v>
      </c>
      <c r="G11" s="2" t="n">
        <v>40536.0</v>
      </c>
      <c r="H11" s="2" t="n">
        <v>26010.0</v>
      </c>
      <c r="I11" s="2" t="n">
        <v>12687.0</v>
      </c>
      <c r="J11" s="2" t="n">
        <v>8987.0</v>
      </c>
      <c r="K11" s="2" t="n">
        <f si="0" t="shared"/>
        <v>151001.0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15334.0</v>
      </c>
      <c r="E12" s="2" t="n">
        <v>20698.0</v>
      </c>
      <c r="F12" s="2" t="n">
        <v>117970.0</v>
      </c>
      <c r="G12" s="2" t="n">
        <v>154763.0</v>
      </c>
      <c r="H12" s="2" t="n">
        <v>63624.0</v>
      </c>
      <c r="I12" s="2" t="n">
        <v>39579.0</v>
      </c>
      <c r="J12" s="2" t="n">
        <v>38048.0</v>
      </c>
      <c r="K12" s="2" t="n">
        <f si="0" t="shared"/>
        <v>450016.0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3550.0</v>
      </c>
      <c r="E13" s="2" t="n">
        <v>7098.0</v>
      </c>
      <c r="F13" s="2" t="n">
        <v>66762.0</v>
      </c>
      <c r="G13" s="2" t="n">
        <v>82868.0</v>
      </c>
      <c r="H13" s="2" t="n">
        <v>42523.0</v>
      </c>
      <c r="I13" s="2" t="n">
        <v>22842.0</v>
      </c>
      <c r="J13" s="2" t="n">
        <v>15624.0</v>
      </c>
      <c r="K13" s="2" t="n">
        <f si="0" t="shared"/>
        <v>241267.0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3853.0</v>
      </c>
      <c r="E14" s="2" t="n">
        <v>16790.0</v>
      </c>
      <c r="F14" s="2" t="n">
        <v>97721.0</v>
      </c>
      <c r="G14" s="2" t="n">
        <v>89174.0</v>
      </c>
      <c r="H14" s="2" t="n">
        <v>44041.0</v>
      </c>
      <c r="I14" s="2" t="n">
        <v>17190.0</v>
      </c>
      <c r="J14" s="2" t="n">
        <v>13617.0</v>
      </c>
      <c r="K14" s="2" t="n">
        <f si="0" t="shared"/>
        <v>282386.0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646.0</v>
      </c>
      <c r="E15" s="2" t="n">
        <f ref="E15:J15" si="1" t="shared">E16-E9-E10-E11-E12-E13-E14</f>
        <v>1483.0</v>
      </c>
      <c r="F15" s="2" t="n">
        <f si="1" t="shared"/>
        <v>4486.0</v>
      </c>
      <c r="G15" s="2" t="n">
        <f si="1" t="shared"/>
        <v>4469.0</v>
      </c>
      <c r="H15" s="2" t="n">
        <f si="1" t="shared"/>
        <v>3562.0</v>
      </c>
      <c r="I15" s="2" t="n">
        <f si="1" t="shared"/>
        <v>2218.0</v>
      </c>
      <c r="J15" s="2" t="n">
        <f si="1" t="shared"/>
        <v>2457.0</v>
      </c>
      <c r="K15" s="2" t="n">
        <f si="0" t="shared"/>
        <v>19321.0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44369.0</v>
      </c>
      <c r="E16" s="2" t="n">
        <v>75184.0</v>
      </c>
      <c r="F16" s="2" t="n">
        <v>419622.0</v>
      </c>
      <c r="G16" s="2" t="n">
        <v>477311.0</v>
      </c>
      <c r="H16" s="2" t="n">
        <v>256545.0</v>
      </c>
      <c r="I16" s="2" t="n">
        <v>162210.0</v>
      </c>
      <c r="J16" s="2" t="n">
        <v>140086.0</v>
      </c>
      <c r="K16" s="2" t="n">
        <f si="0" t="shared"/>
        <v>1575327.0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631.0</v>
      </c>
      <c r="E17" s="2" t="n">
        <f ref="E17:J17" si="2" t="shared">E18-E16-E3-E4-E5-E6-E7-E8</f>
        <v>861.0</v>
      </c>
      <c r="F17" s="2" t="n">
        <f si="2" t="shared"/>
        <v>3453.0</v>
      </c>
      <c r="G17" s="2" t="n">
        <f si="2" t="shared"/>
        <v>3693.0</v>
      </c>
      <c r="H17" s="2" t="n">
        <f si="2" t="shared"/>
        <v>3128.0</v>
      </c>
      <c r="I17" s="2" t="n">
        <f si="2" t="shared"/>
        <v>2266.0</v>
      </c>
      <c r="J17" s="2" t="n">
        <f si="2" t="shared"/>
        <v>1725.0</v>
      </c>
      <c r="K17" s="2" t="n">
        <f si="0" t="shared"/>
        <v>15757.0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113045.0</v>
      </c>
      <c r="E18" s="2" t="n">
        <v>221254.0</v>
      </c>
      <c r="F18" s="2" t="n">
        <v>880775.0</v>
      </c>
      <c r="G18" s="2" t="n">
        <v>995187.0</v>
      </c>
      <c r="H18" s="2" t="n">
        <v>701032.0</v>
      </c>
      <c r="I18" s="2" t="n">
        <v>567697.0</v>
      </c>
      <c r="J18" s="2" t="n">
        <v>553566.0</v>
      </c>
      <c r="K18" s="2" t="n">
        <f si="0" t="shared"/>
        <v>4032556.0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3720.0</v>
      </c>
      <c r="E19" s="2" t="n">
        <v>5230.0</v>
      </c>
      <c r="F19" s="2" t="n">
        <v>8926.0</v>
      </c>
      <c r="G19" s="2" t="n">
        <v>13291.0</v>
      </c>
      <c r="H19" s="2" t="n">
        <v>11635.0</v>
      </c>
      <c r="I19" s="2" t="n">
        <v>10370.0</v>
      </c>
      <c r="J19" s="2" t="n">
        <v>15621.0</v>
      </c>
      <c r="K19" s="2" t="n">
        <f si="0" t="shared"/>
        <v>68793.0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25892.0</v>
      </c>
      <c r="E20" s="2" t="n">
        <v>44372.0</v>
      </c>
      <c r="F20" s="2" t="n">
        <v>62869.0</v>
      </c>
      <c r="G20" s="2" t="n">
        <v>79756.0</v>
      </c>
      <c r="H20" s="2" t="n">
        <v>77744.0</v>
      </c>
      <c r="I20" s="2" t="n">
        <v>74011.0</v>
      </c>
      <c r="J20" s="2" t="n">
        <v>90585.0</v>
      </c>
      <c r="K20" s="2" t="n">
        <f si="0" t="shared"/>
        <v>455229.0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78.0</v>
      </c>
      <c r="E21" s="2" t="n">
        <v>234.0</v>
      </c>
      <c r="F21" s="2" t="n">
        <v>618.0</v>
      </c>
      <c r="G21" s="2" t="n">
        <v>881.0</v>
      </c>
      <c r="H21" s="2" t="n">
        <v>622.0</v>
      </c>
      <c r="I21" s="2" t="n">
        <v>473.0</v>
      </c>
      <c r="J21" s="2" t="n">
        <v>604.0</v>
      </c>
      <c r="K21" s="2" t="n">
        <f si="0" t="shared"/>
        <v>3510.0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86.0</v>
      </c>
      <c r="E22" s="2" t="n">
        <v>201.0</v>
      </c>
      <c r="F22" s="2" t="n">
        <v>418.0</v>
      </c>
      <c r="G22" s="2" t="n">
        <v>729.0</v>
      </c>
      <c r="H22" s="2" t="n">
        <v>717.0</v>
      </c>
      <c r="I22" s="2" t="n">
        <v>429.0</v>
      </c>
      <c r="J22" s="2" t="n">
        <v>584.0</v>
      </c>
      <c r="K22" s="2" t="n">
        <f si="0" t="shared"/>
        <v>3164.0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13.0</v>
      </c>
      <c r="E23" s="2" t="n">
        <v>39.0</v>
      </c>
      <c r="F23" s="2" t="n">
        <v>155.0</v>
      </c>
      <c r="G23" s="2" t="n">
        <v>186.0</v>
      </c>
      <c r="H23" s="2" t="n">
        <v>171.0</v>
      </c>
      <c r="I23" s="2" t="n">
        <v>107.0</v>
      </c>
      <c r="J23" s="2" t="n">
        <v>149.0</v>
      </c>
      <c r="K23" s="2" t="n">
        <f si="0" t="shared"/>
        <v>820.0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153.0</v>
      </c>
      <c r="E24" s="2" t="n">
        <f ref="E24:J24" si="3" t="shared">E25-E19-E20-E21-E22-E23</f>
        <v>269.0</v>
      </c>
      <c r="F24" s="2" t="n">
        <f si="3" t="shared"/>
        <v>1920.0</v>
      </c>
      <c r="G24" s="2" t="n">
        <f si="3" t="shared"/>
        <v>2473.0</v>
      </c>
      <c r="H24" s="2" t="n">
        <f si="3" t="shared"/>
        <v>1407.0</v>
      </c>
      <c r="I24" s="2" t="n">
        <f si="3" t="shared"/>
        <v>966.0</v>
      </c>
      <c r="J24" s="2" t="n">
        <f si="3" t="shared"/>
        <v>1000.0</v>
      </c>
      <c r="K24" s="2" t="n">
        <f si="0" t="shared"/>
        <v>8188.0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29942.0</v>
      </c>
      <c r="E25" s="2" t="n">
        <v>50345.0</v>
      </c>
      <c r="F25" s="2" t="n">
        <v>74906.0</v>
      </c>
      <c r="G25" s="2" t="n">
        <v>97316.0</v>
      </c>
      <c r="H25" s="2" t="n">
        <v>92296.0</v>
      </c>
      <c r="I25" s="2" t="n">
        <v>86356.0</v>
      </c>
      <c r="J25" s="2" t="n">
        <v>108543.0</v>
      </c>
      <c r="K25" s="2" t="n">
        <f si="0" t="shared"/>
        <v>539704.0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177.0</v>
      </c>
      <c r="E26" s="2" t="n">
        <v>222.0</v>
      </c>
      <c r="F26" s="2" t="n">
        <v>1198.0</v>
      </c>
      <c r="G26" s="2" t="n">
        <v>1430.0</v>
      </c>
      <c r="H26" s="2" t="n">
        <v>924.0</v>
      </c>
      <c r="I26" s="2" t="n">
        <v>755.0</v>
      </c>
      <c r="J26" s="2" t="n">
        <v>795.0</v>
      </c>
      <c r="K26" s="2" t="n">
        <f si="0" t="shared"/>
        <v>5501.0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867.0</v>
      </c>
      <c r="E27" s="2" t="n">
        <v>1467.0</v>
      </c>
      <c r="F27" s="2" t="n">
        <v>8527.0</v>
      </c>
      <c r="G27" s="2" t="n">
        <v>6427.0</v>
      </c>
      <c r="H27" s="2" t="n">
        <v>4699.0</v>
      </c>
      <c r="I27" s="2" t="n">
        <v>4222.0</v>
      </c>
      <c r="J27" s="2" t="n">
        <v>5273.0</v>
      </c>
      <c r="K27" s="2" t="n">
        <f si="0" t="shared"/>
        <v>31482.0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1462.0</v>
      </c>
      <c r="E28" s="2" t="n">
        <v>1678.0</v>
      </c>
      <c r="F28" s="2" t="n">
        <v>8857.0</v>
      </c>
      <c r="G28" s="2" t="n">
        <v>11000.0</v>
      </c>
      <c r="H28" s="2" t="n">
        <v>7492.0</v>
      </c>
      <c r="I28" s="2" t="n">
        <v>7267.0</v>
      </c>
      <c r="J28" s="2" t="n">
        <v>11326.0</v>
      </c>
      <c r="K28" s="2" t="n">
        <f si="0" t="shared"/>
        <v>49082.0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224.0</v>
      </c>
      <c r="E29" s="2" t="n">
        <v>373.0</v>
      </c>
      <c r="F29" s="2" t="n">
        <v>2144.0</v>
      </c>
      <c r="G29" s="2" t="n">
        <v>2811.0</v>
      </c>
      <c r="H29" s="2" t="n">
        <v>2407.0</v>
      </c>
      <c r="I29" s="2" t="n">
        <v>2145.0</v>
      </c>
      <c r="J29" s="2" t="n">
        <v>2470.0</v>
      </c>
      <c r="K29" s="2" t="n">
        <f si="0" t="shared"/>
        <v>12574.0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518.0</v>
      </c>
      <c r="E30" s="2" t="n">
        <v>744.0</v>
      </c>
      <c r="F30" s="2" t="n">
        <v>3230.0</v>
      </c>
      <c r="G30" s="2" t="n">
        <v>4280.0</v>
      </c>
      <c r="H30" s="2" t="n">
        <v>2739.0</v>
      </c>
      <c r="I30" s="2" t="n">
        <v>2467.0</v>
      </c>
      <c r="J30" s="2" t="n">
        <v>2322.0</v>
      </c>
      <c r="K30" s="2" t="n">
        <f si="0" t="shared"/>
        <v>16300.0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303.0</v>
      </c>
      <c r="E31" s="2" t="n">
        <v>501.0</v>
      </c>
      <c r="F31" s="2" t="n">
        <v>1692.0</v>
      </c>
      <c r="G31" s="2" t="n">
        <v>2203.0</v>
      </c>
      <c r="H31" s="2" t="n">
        <v>1636.0</v>
      </c>
      <c r="I31" s="2" t="n">
        <v>1420.0</v>
      </c>
      <c r="J31" s="2" t="n">
        <v>1874.0</v>
      </c>
      <c r="K31" s="2" t="n">
        <f si="0" t="shared"/>
        <v>9629.0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180.0</v>
      </c>
      <c r="E32" s="2" t="n">
        <v>291.0</v>
      </c>
      <c r="F32" s="2" t="n">
        <v>1643.0</v>
      </c>
      <c r="G32" s="2" t="n">
        <v>2202.0</v>
      </c>
      <c r="H32" s="2" t="n">
        <v>1724.0</v>
      </c>
      <c r="I32" s="2" t="n">
        <v>1226.0</v>
      </c>
      <c r="J32" s="2" t="n">
        <v>1398.0</v>
      </c>
      <c r="K32" s="2" t="n">
        <f si="0" t="shared"/>
        <v>8664.0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1177.0</v>
      </c>
      <c r="E33" s="2" t="n">
        <v>1469.0</v>
      </c>
      <c r="F33" s="2" t="n">
        <v>7239.0</v>
      </c>
      <c r="G33" s="2" t="n">
        <v>10709.0</v>
      </c>
      <c r="H33" s="2" t="n">
        <v>7692.0</v>
      </c>
      <c r="I33" s="2" t="n">
        <v>6036.0</v>
      </c>
      <c r="J33" s="2" t="n">
        <v>8945.0</v>
      </c>
      <c r="K33" s="2" t="n">
        <f si="0" t="shared"/>
        <v>43267.0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130.0</v>
      </c>
      <c r="E34" s="2" t="n">
        <v>254.0</v>
      </c>
      <c r="F34" s="2" t="n">
        <v>1322.0</v>
      </c>
      <c r="G34" s="2" t="n">
        <v>1671.0</v>
      </c>
      <c r="H34" s="2" t="n">
        <v>980.0</v>
      </c>
      <c r="I34" s="2" t="n">
        <v>925.0</v>
      </c>
      <c r="J34" s="2" t="n">
        <v>1226.0</v>
      </c>
      <c r="K34" s="2" t="n">
        <f si="0" t="shared"/>
        <v>6508.0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12.0</v>
      </c>
      <c r="E35" s="2" t="n">
        <v>53.0</v>
      </c>
      <c r="F35" s="2" t="n">
        <v>171.0</v>
      </c>
      <c r="G35" s="2" t="n">
        <v>289.0</v>
      </c>
      <c r="H35" s="2" t="n">
        <v>277.0</v>
      </c>
      <c r="I35" s="2" t="n">
        <v>166.0</v>
      </c>
      <c r="J35" s="2" t="n">
        <v>143.0</v>
      </c>
      <c r="K35" s="2" t="n">
        <f si="0" t="shared"/>
        <v>1111.0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162.0</v>
      </c>
      <c r="E36" s="2" t="n">
        <v>258.0</v>
      </c>
      <c r="F36" s="2" t="n">
        <v>894.0</v>
      </c>
      <c r="G36" s="2" t="n">
        <v>983.0</v>
      </c>
      <c r="H36" s="2" t="n">
        <v>827.0</v>
      </c>
      <c r="I36" s="2" t="n">
        <v>750.0</v>
      </c>
      <c r="J36" s="2" t="n">
        <v>793.0</v>
      </c>
      <c r="K36" s="2" t="n">
        <f si="0" t="shared"/>
        <v>4667.0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116.0</v>
      </c>
      <c r="E37" s="2" t="n">
        <v>299.0</v>
      </c>
      <c r="F37" s="2" t="n">
        <v>945.0</v>
      </c>
      <c r="G37" s="2" t="n">
        <v>1502.0</v>
      </c>
      <c r="H37" s="2" t="n">
        <v>1226.0</v>
      </c>
      <c r="I37" s="2" t="n">
        <v>649.0</v>
      </c>
      <c r="J37" s="2" t="n">
        <v>476.0</v>
      </c>
      <c r="K37" s="2" t="n">
        <f si="0" t="shared"/>
        <v>5213.0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1022.0</v>
      </c>
      <c r="E38" s="2" t="n">
        <f ref="E38:J38" si="4" t="shared">E39-E26-E27-E28-E29-E30-E31-E32-E33-E34-E35-E36-E37</f>
        <v>1966.0</v>
      </c>
      <c r="F38" s="2" t="n">
        <f si="4" t="shared"/>
        <v>8357.0</v>
      </c>
      <c r="G38" s="2" t="n">
        <f si="4" t="shared"/>
        <v>9851.0</v>
      </c>
      <c r="H38" s="2" t="n">
        <f si="4" t="shared"/>
        <v>8449.0</v>
      </c>
      <c r="I38" s="2" t="n">
        <f si="4" t="shared"/>
        <v>6177.0</v>
      </c>
      <c r="J38" s="2" t="n">
        <f si="4" t="shared"/>
        <v>4412.0</v>
      </c>
      <c r="K38" s="2" t="n">
        <f si="0" t="shared"/>
        <v>40234.0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6350.0</v>
      </c>
      <c r="E39" s="2" t="n">
        <v>9575.0</v>
      </c>
      <c r="F39" s="2" t="n">
        <v>46219.0</v>
      </c>
      <c r="G39" s="2" t="n">
        <v>55358.0</v>
      </c>
      <c r="H39" s="2" t="n">
        <v>41072.0</v>
      </c>
      <c r="I39" s="2" t="n">
        <v>34205.0</v>
      </c>
      <c r="J39" s="2" t="n">
        <v>41453.0</v>
      </c>
      <c r="K39" s="2" t="n">
        <f si="0" t="shared"/>
        <v>234232.0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4460.0</v>
      </c>
      <c r="E40" s="2" t="n">
        <v>5460.0</v>
      </c>
      <c r="F40" s="2" t="n">
        <v>10041.0</v>
      </c>
      <c r="G40" s="2" t="n">
        <v>14024.0</v>
      </c>
      <c r="H40" s="2" t="n">
        <v>13825.0</v>
      </c>
      <c r="I40" s="2" t="n">
        <v>9658.0</v>
      </c>
      <c r="J40" s="2" t="n">
        <v>13665.0</v>
      </c>
      <c r="K40" s="2" t="n">
        <f si="0" t="shared"/>
        <v>71133.0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633.0</v>
      </c>
      <c r="E41" s="2" t="n">
        <v>841.0</v>
      </c>
      <c r="F41" s="2" t="n">
        <v>1209.0</v>
      </c>
      <c r="G41" s="2" t="n">
        <v>1766.0</v>
      </c>
      <c r="H41" s="2" t="n">
        <v>1951.0</v>
      </c>
      <c r="I41" s="2" t="n">
        <v>1575.0</v>
      </c>
      <c r="J41" s="2" t="n">
        <v>1958.0</v>
      </c>
      <c r="K41" s="2" t="n">
        <f si="0" t="shared"/>
        <v>9933.0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54.0</v>
      </c>
      <c r="E42" s="2" t="n">
        <f ref="E42:J42" si="5" t="shared">E43-E40-E41</f>
        <v>109.0</v>
      </c>
      <c r="F42" s="2" t="n">
        <f si="5" t="shared"/>
        <v>230.0</v>
      </c>
      <c r="G42" s="2" t="n">
        <f si="5" t="shared"/>
        <v>269.0</v>
      </c>
      <c r="H42" s="2" t="n">
        <f si="5" t="shared"/>
        <v>326.0</v>
      </c>
      <c r="I42" s="2" t="n">
        <f si="5" t="shared"/>
        <v>283.0</v>
      </c>
      <c r="J42" s="2" t="n">
        <f si="5" t="shared"/>
        <v>382.0</v>
      </c>
      <c r="K42" s="2" t="n">
        <f si="0" t="shared"/>
        <v>1653.0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5147.0</v>
      </c>
      <c r="E43" s="2" t="n">
        <v>6410.0</v>
      </c>
      <c r="F43" s="2" t="n">
        <v>11480.0</v>
      </c>
      <c r="G43" s="2" t="n">
        <v>16059.0</v>
      </c>
      <c r="H43" s="2" t="n">
        <v>16102.0</v>
      </c>
      <c r="I43" s="2" t="n">
        <v>11516.0</v>
      </c>
      <c r="J43" s="2" t="n">
        <v>16005.0</v>
      </c>
      <c r="K43" s="2" t="n">
        <f si="0" t="shared"/>
        <v>82719.0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55.0</v>
      </c>
      <c r="E44" s="2" t="n">
        <v>68.0</v>
      </c>
      <c r="F44" s="2" t="n">
        <v>290.0</v>
      </c>
      <c r="G44" s="2" t="n">
        <v>805.0</v>
      </c>
      <c r="H44" s="2" t="n">
        <v>685.0</v>
      </c>
      <c r="I44" s="2" t="n">
        <v>502.0</v>
      </c>
      <c r="J44" s="2" t="n">
        <v>368.0</v>
      </c>
      <c r="K44" s="2" t="n">
        <f si="0" t="shared"/>
        <v>2773.0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92.0</v>
      </c>
      <c r="E45" s="2" t="n">
        <f ref="E45:J45" si="6" t="shared">E46-E44</f>
        <v>108.0</v>
      </c>
      <c r="F45" s="2" t="n">
        <f si="6" t="shared"/>
        <v>804.0</v>
      </c>
      <c r="G45" s="2" t="n">
        <f si="6" t="shared"/>
        <v>1332.0</v>
      </c>
      <c r="H45" s="2" t="n">
        <f si="6" t="shared"/>
        <v>1159.0</v>
      </c>
      <c r="I45" s="2" t="n">
        <f si="6" t="shared"/>
        <v>855.0</v>
      </c>
      <c r="J45" s="2" t="n">
        <f si="6" t="shared"/>
        <v>572.0</v>
      </c>
      <c r="K45" s="2" t="n">
        <f si="0" t="shared"/>
        <v>4922.0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147.0</v>
      </c>
      <c r="E46" s="2" t="n">
        <v>176.0</v>
      </c>
      <c r="F46" s="2" t="n">
        <v>1094.0</v>
      </c>
      <c r="G46" s="2" t="n">
        <v>2137.0</v>
      </c>
      <c r="H46" s="2" t="n">
        <v>1844.0</v>
      </c>
      <c r="I46" s="2" t="n">
        <v>1357.0</v>
      </c>
      <c r="J46" s="2" t="n">
        <v>940.0</v>
      </c>
      <c r="K46" s="2" t="n">
        <f si="0" t="shared"/>
        <v>7695.0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1126.0</v>
      </c>
      <c r="E47" s="2" t="n">
        <v>594.0</v>
      </c>
      <c r="F47" s="2" t="n">
        <v>811.0</v>
      </c>
      <c r="G47" s="2" t="n">
        <v>1006.0</v>
      </c>
      <c r="H47" s="2" t="n">
        <v>772.0</v>
      </c>
      <c r="I47" s="2" t="n">
        <v>410.0</v>
      </c>
      <c r="J47" s="2" t="n">
        <v>498.0</v>
      </c>
      <c r="K47" s="2" t="n">
        <f si="0" t="shared"/>
        <v>5217.0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155757.0</v>
      </c>
      <c r="E48" s="2" t="n">
        <f ref="E48:J48" si="7" t="shared">E47+E46+E43+E39+E25+E18</f>
        <v>288354.0</v>
      </c>
      <c r="F48" s="2" t="n">
        <f si="7" t="shared"/>
        <v>1015285.0</v>
      </c>
      <c r="G48" s="2" t="n">
        <f si="7" t="shared"/>
        <v>1167063.0</v>
      </c>
      <c r="H48" s="2" t="n">
        <f si="7" t="shared"/>
        <v>853118.0</v>
      </c>
      <c r="I48" s="2" t="n">
        <f si="7" t="shared"/>
        <v>701541.0</v>
      </c>
      <c r="J48" s="2" t="n">
        <f si="7" t="shared"/>
        <v>721005.0</v>
      </c>
      <c r="K48" s="2" t="n">
        <f si="0" t="shared"/>
        <v>4902123.0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