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<sst xmlns="http://schemas.openxmlformats.org/spreadsheetml/2006/main" count="98" uniqueCount="56">
  <si>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</si>
  <si>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</si>
  <si>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</si>
  <si>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</si>
  <si>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</si>
  <si>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</si>
  <si>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</si>
  <si>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</si>
  <si>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</si>
  <si>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</si>
  <si>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</si>
  <si>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</si>
  <si>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</si>
  <si>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</si>
  <si>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</si>
  <si>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</si>
  <si>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</si>
  <si>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</si>
  <si>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</si>
  <si>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</si>
  <si>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</si>
  <si>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</si>
  <si>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</si>
  <si>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</si>
  <si>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</si>
  <si>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</si>
  <si>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</si>
  <si>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</si>
  <si>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</si>
  <si>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</si>
  <si>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</si>
  <si>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</si>
  <si>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</si>
  <si>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</si>
  <si>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</si>
  <si>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</si>
  <si>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</si>
  <si>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</si>
  <si>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</si>
  <si>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</si>
  <si>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</si>
  <si>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</si>
  <si>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</si>
  <si>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</si>
  <si>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</si>
  <si>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</si>
  <si>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</si>
  <si>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</si>
  <si>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</si>
  <si>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</si>
  <si>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</si>
  <si>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</si>
  <si>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</si>
  <si>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表1-3 115年7月來臺旅客人次及成長率－按國籍分
Table 1-3 Visitor Arrivals by Nationality,
 July, 2026</t>
  </si>
  <si>
    <t>115年7月
Jul.., 2026</t>
  </si>
  <si>
    <t>114年7月
Jul..,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</si>
</sst>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80743.0</v>
      </c>
      <c r="E3" s="4" t="n">
        <v>85890.0</v>
      </c>
      <c r="F3" s="5" t="n">
        <f>IF(E3=0,"-",(D3-E3)/E3*100)</f>
        <v>-5.992548608685528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46466.0</v>
      </c>
      <c r="E4" s="4" t="n">
        <v>50248.0</v>
      </c>
      <c r="F4" s="5" t="n">
        <f ref="F4:F46" si="0" t="shared">IF(E4=0,"-",(D4-E4)/E4*100)</f>
        <v>-7.526667728068778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4097.0</v>
      </c>
      <c r="E5" s="4" t="n">
        <v>3784.0</v>
      </c>
      <c r="F5" s="5" t="n">
        <f si="0" t="shared"/>
        <v>8.271670190274842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1594.0</v>
      </c>
      <c r="E6" s="4" t="n">
        <v>1445.0</v>
      </c>
      <c r="F6" s="5" t="n">
        <f si="0" t="shared"/>
        <v>10.311418685121106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21470.0</v>
      </c>
      <c r="E7" s="4" t="n">
        <v>21207.0</v>
      </c>
      <c r="F7" s="5" t="n">
        <f si="0" t="shared"/>
        <v>1.2401565520818598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17962.0</v>
      </c>
      <c r="E8" s="4" t="n">
        <v>17655.0</v>
      </c>
      <c r="F8" s="5" t="n">
        <f si="0" t="shared"/>
        <v>1.7388841687907108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21168.0</v>
      </c>
      <c r="E9" s="4" t="n">
        <v>18652.0</v>
      </c>
      <c r="F9" s="5" t="n">
        <f si="0" t="shared"/>
        <v>13.489170062191722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51017.0</v>
      </c>
      <c r="E10" s="4" t="n">
        <v>48159.0</v>
      </c>
      <c r="F10" s="5" t="n">
        <f si="0" t="shared"/>
        <v>5.934508606906289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28460.0</v>
      </c>
      <c r="E11" s="4" t="n">
        <v>26789.0</v>
      </c>
      <c r="F11" s="5" t="n">
        <f si="0" t="shared"/>
        <v>6.237634850125051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41457.0</v>
      </c>
      <c r="E12" s="4" t="n">
        <v>37587.0</v>
      </c>
      <c r="F12" s="5" t="n">
        <f si="0" t="shared"/>
        <v>10.296113017798707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3456.0</v>
      </c>
      <c r="E13" s="4" t="n">
        <f>E14-E7-E8-E9-E10-E11-E12</f>
        <v>2983.0</v>
      </c>
      <c r="F13" s="5" t="n">
        <f si="0" t="shared"/>
        <v>15.85652028159571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184990.0</v>
      </c>
      <c r="E14" s="4" t="n">
        <v>173032.0</v>
      </c>
      <c r="F14" s="5" t="n">
        <f si="0" t="shared"/>
        <v>6.910860418882056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740.0</v>
      </c>
      <c r="E15" s="4" t="n">
        <f>E16-E3-E4-E5-E6-E14</f>
        <v>627.0</v>
      </c>
      <c r="F15" s="5" t="n">
        <f si="0" t="shared"/>
        <v>18.022328548644335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318630.0</v>
      </c>
      <c r="E16" s="4" t="n">
        <v>315026.0</v>
      </c>
      <c r="F16" s="5" t="n">
        <f si="0" t="shared"/>
        <v>1.1440325560429934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10327.0</v>
      </c>
      <c r="E17" s="4" t="n">
        <v>10068.0</v>
      </c>
      <c r="F17" s="5" t="n">
        <f si="0" t="shared"/>
        <v>2.572506952721494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61756.0</v>
      </c>
      <c r="E18" s="4" t="n">
        <v>57375.0</v>
      </c>
      <c r="F18" s="5" t="n">
        <f si="0" t="shared"/>
        <v>7.635729847494553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495.0</v>
      </c>
      <c r="E19" s="4" t="n">
        <v>433.0</v>
      </c>
      <c r="F19" s="5" t="n">
        <f si="0" t="shared"/>
        <v>14.318706697459586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299.0</v>
      </c>
      <c r="E20" s="4" t="n">
        <v>324.0</v>
      </c>
      <c r="F20" s="5" t="n">
        <f si="0" t="shared"/>
        <v>-7.716049382716049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48.0</v>
      </c>
      <c r="E21" s="4" t="n">
        <v>44.0</v>
      </c>
      <c r="F21" s="5" t="n">
        <f si="0" t="shared"/>
        <v>9.090909090909092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1040.0</v>
      </c>
      <c r="E22" s="4" t="n">
        <f>E23-E17-E18-E19-E20-E21</f>
        <v>1246.0</v>
      </c>
      <c r="F22" s="5" t="n">
        <f>IF(E22=0,"-",(D22-E22)/E22*100)</f>
        <v>-16.53290529695024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73965.0</v>
      </c>
      <c r="E23" s="4" t="n">
        <v>69490.0</v>
      </c>
      <c r="F23" s="5" t="n">
        <f si="0" t="shared"/>
        <v>6.439775507267233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770.0</v>
      </c>
      <c r="E24" s="4" t="n">
        <v>732.0</v>
      </c>
      <c r="F24" s="5" t="n">
        <f si="0" t="shared"/>
        <v>5.191256830601093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4837.0</v>
      </c>
      <c r="E25" s="4" t="n">
        <v>4949.0</v>
      </c>
      <c r="F25" s="5" t="n">
        <f si="0" t="shared"/>
        <v>-2.263083451202263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4384.0</v>
      </c>
      <c r="E26" s="4" t="n">
        <v>3988.0</v>
      </c>
      <c r="F26" s="5" t="n">
        <f si="0" t="shared"/>
        <v>9.929789368104313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1914.0</v>
      </c>
      <c r="E27" s="4" t="n">
        <v>1712.0</v>
      </c>
      <c r="F27" s="5" t="n">
        <f si="0" t="shared"/>
        <v>11.799065420560748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2386.0</v>
      </c>
      <c r="E28" s="4" t="n">
        <v>2371.0</v>
      </c>
      <c r="F28" s="5" t="n">
        <f si="0" t="shared"/>
        <v>0.6326444538169549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1043.0</v>
      </c>
      <c r="E29" s="4" t="n">
        <v>880.0</v>
      </c>
      <c r="F29" s="5" t="n">
        <f si="0" t="shared"/>
        <v>18.522727272727273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1460.0</v>
      </c>
      <c r="E30" s="4" t="n">
        <v>1376.0</v>
      </c>
      <c r="F30" s="5" t="n">
        <f si="0" t="shared"/>
        <v>6.104651162790697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7278.0</v>
      </c>
      <c r="E31" s="4" t="n">
        <v>7239.0</v>
      </c>
      <c r="F31" s="5" t="n">
        <f si="0" t="shared"/>
        <v>0.5387484459179445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785.0</v>
      </c>
      <c r="E32" s="4" t="n">
        <v>776.0</v>
      </c>
      <c r="F32" s="5" t="n">
        <f si="0" t="shared"/>
        <v>1.1597938144329898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248.0</v>
      </c>
      <c r="E33" s="4" t="n">
        <v>196.0</v>
      </c>
      <c r="F33" s="5" t="n">
        <f si="0" t="shared"/>
        <v>26.53061224489796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614.0</v>
      </c>
      <c r="E34" s="4" t="n">
        <v>645.0</v>
      </c>
      <c r="F34" s="5" t="n">
        <f si="0" t="shared"/>
        <v>-4.8062015503875966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7403.0</v>
      </c>
      <c r="E35" s="4" t="n">
        <f>E36-E24-E25-E26-E27-E28-E29-E30-E31-E32-E33-E34</f>
        <v>7167.0</v>
      </c>
      <c r="F35" s="5" t="n">
        <f si="0" t="shared"/>
        <v>3.2928700990651603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33122.0</v>
      </c>
      <c r="E36" s="4" t="n">
        <v>32031.0</v>
      </c>
      <c r="F36" s="5" t="n">
        <f si="0" t="shared"/>
        <v>3.4060753644906496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7271.0</v>
      </c>
      <c r="E37" s="4" t="n">
        <v>7582.0</v>
      </c>
      <c r="F37" s="5" t="n">
        <f si="0" t="shared"/>
        <v>-4.101820100237404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1369.0</v>
      </c>
      <c r="E38" s="4" t="n">
        <v>1349.0</v>
      </c>
      <c r="F38" s="5" t="n">
        <f si="0" t="shared"/>
        <v>1.4825796886582654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223.0</v>
      </c>
      <c r="E39" s="4" t="n">
        <f>E40-E37-E38</f>
        <v>208.0</v>
      </c>
      <c r="F39" s="5" t="n">
        <f si="0" t="shared"/>
        <v>7.211538461538461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8863.0</v>
      </c>
      <c r="E40" s="4" t="n">
        <v>9139.0</v>
      </c>
      <c r="F40" s="5" t="n">
        <f si="0" t="shared"/>
        <v>-3.0200240726556515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484.0</v>
      </c>
      <c r="E41" s="4" t="n">
        <v>574.0</v>
      </c>
      <c r="F41" s="5" t="n">
        <f si="0" t="shared"/>
        <v>-15.6794425087108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599.0</v>
      </c>
      <c r="E42" s="4" t="n">
        <f>E43-E41</f>
        <v>626.0</v>
      </c>
      <c r="F42" s="5" t="n">
        <f si="0" t="shared"/>
        <v>-4.313099041533546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1083.0</v>
      </c>
      <c r="E43" s="4" t="n">
        <v>1200.0</v>
      </c>
      <c r="F43" s="5" t="n">
        <f si="0" t="shared"/>
        <v>-9.75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66.0</v>
      </c>
      <c r="E44" s="4" t="n">
        <v>54.0</v>
      </c>
      <c r="F44" s="5" t="n">
        <f si="0" t="shared"/>
        <v>22.22222222222222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171805.0</v>
      </c>
      <c r="E45" s="4" t="n">
        <v>159286.0</v>
      </c>
      <c r="F45" s="5" t="n">
        <f si="0" t="shared"/>
        <v>7.859447785743883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607534.0</v>
      </c>
      <c r="E46" s="8" t="n">
        <f>E44+E43+E40+E36+E23+E16+E45</f>
        <v>586226.0</v>
      </c>
      <c r="F46" s="5" t="n">
        <f si="0" t="shared"/>
        <v>3.6347756667223905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