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<sst xmlns="http://schemas.openxmlformats.org/spreadsheetml/2006/main" count="113" uniqueCount="62">
  <si>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</si>
  <si>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</si>
  <si>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</si>
  <si>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</si>
  <si>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</si>
  <si>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</si>
  <si>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</si>
  <si>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</si>
  <si>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</si>
  <si>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</si>
  <si>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</si>
  <si>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</si>
  <si>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</si>
  <si>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</si>
  <si>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</si>
  <si>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</si>
  <si>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</si>
  <si>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</si>
  <si>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</si>
  <si>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</si>
  <si>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</si>
  <si>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</si>
  <si>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</si>
  <si>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</si>
  <si>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</si>
  <si>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</si>
  <si>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</si>
  <si>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</si>
  <si>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</si>
  <si>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</si>
  <si>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</si>
  <si>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</si>
  <si>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</si>
  <si>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</si>
  <si>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</si>
  <si>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</si>
  <si>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</si>
  <si>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</si>
  <si>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</si>
  <si>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</si>
  <si>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</si>
  <si>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</si>
  <si>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</si>
  <si>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</si>
  <si>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</si>
  <si>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</si>
  <si>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</si>
  <si>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</si>
  <si>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</si>
  <si>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</si>
  <si>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</si>
  <si>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</si>
  <si>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</si>
  <si>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</si>
  <si>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</si>
  <si>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</si>
  <si>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</si>
  <si>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表1-2 115年7月來臺旅客人次及成長率－按居住地分
Table 1-2 Visitor Arrivals by Residence,
July,2026</t>
  </si>
  <si>
    <t>115年7月 Jul.., 2026</t>
  </si>
  <si>
    <t>114年7月 Jul..,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</si>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</sst>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122193.0</v>
      </c>
      <c r="E4" s="5" t="n">
        <v>112526.0</v>
      </c>
      <c r="F4" s="6" t="n">
        <v>9667.0</v>
      </c>
      <c r="G4" s="5" t="n">
        <f>H4+I4</f>
        <v>113274.0</v>
      </c>
      <c r="H4" s="5" t="n">
        <v>104761.0</v>
      </c>
      <c r="I4" s="6" t="n">
        <v>8513.0</v>
      </c>
      <c r="J4" s="7" t="n">
        <f>IF(G4=0,"-",((D4/G4)-1)*100)</f>
        <v>7.8738280629270685</v>
      </c>
      <c r="K4" s="7" t="n">
        <f>IF(H4=0,"-",((E4/H4)-1)*100)</f>
        <v>7.412109468218131</v>
      </c>
      <c r="L4" s="7" t="n">
        <f>IF(I4=0,"-",((F4/I4)-1)*100)</f>
        <v>13.555738282626573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58869.0</v>
      </c>
      <c r="E5" s="5" t="n">
        <v>57455.0</v>
      </c>
      <c r="F5" s="6" t="n">
        <v>1414.0</v>
      </c>
      <c r="G5" s="5" t="n">
        <f ref="G5:G48" si="1" t="shared">H5+I5</f>
        <v>54341.0</v>
      </c>
      <c r="H5" s="5" t="n">
        <v>53128.0</v>
      </c>
      <c r="I5" s="6" t="n">
        <v>1213.0</v>
      </c>
      <c r="J5" s="7" t="n">
        <f ref="J5:L49" si="2" t="shared">IF(G5=0,"-",((D5/G5)-1)*100)</f>
        <v>8.332566570361234</v>
      </c>
      <c r="K5" s="7" t="n">
        <f si="2" t="shared"/>
        <v>8.144481252823365</v>
      </c>
      <c r="L5" s="7" t="n">
        <f si="2" t="shared"/>
        <v>16.57048639736192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80557.0</v>
      </c>
      <c r="E6" s="5" t="n">
        <v>68.0</v>
      </c>
      <c r="F6" s="6" t="n">
        <v>80489.0</v>
      </c>
      <c r="G6" s="5" t="n">
        <f si="1" t="shared"/>
        <v>85826.0</v>
      </c>
      <c r="H6" s="5" t="n">
        <v>94.0</v>
      </c>
      <c r="I6" s="6" t="n">
        <v>85732.0</v>
      </c>
      <c r="J6" s="7" t="n">
        <f si="2" t="shared"/>
        <v>-6.139165287908089</v>
      </c>
      <c r="K6" s="7" t="n">
        <f si="2" t="shared"/>
        <v>-27.6595744680851</v>
      </c>
      <c r="L6" s="7" t="n">
        <f si="2" t="shared"/>
        <v>-6.115569448980541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46322.0</v>
      </c>
      <c r="E7" s="5" t="n">
        <v>132.0</v>
      </c>
      <c r="F7" s="6" t="n">
        <v>46190.0</v>
      </c>
      <c r="G7" s="5" t="n">
        <f si="1" t="shared"/>
        <v>49885.0</v>
      </c>
      <c r="H7" s="5" t="n">
        <v>157.0</v>
      </c>
      <c r="I7" s="6" t="n">
        <v>49728.0</v>
      </c>
      <c r="J7" s="7" t="n">
        <f si="2" t="shared"/>
        <v>-7.142427583441913</v>
      </c>
      <c r="K7" s="7" t="n">
        <f si="2" t="shared"/>
        <v>-15.923566878980889</v>
      </c>
      <c r="L7" s="7" t="n">
        <f si="2" t="shared"/>
        <v>-7.114703989703985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3316.0</v>
      </c>
      <c r="E8" s="5" t="n">
        <v>0.0</v>
      </c>
      <c r="F8" s="6" t="n">
        <v>3316.0</v>
      </c>
      <c r="G8" s="5" t="n">
        <f si="1" t="shared"/>
        <v>3156.0</v>
      </c>
      <c r="H8" s="5" t="n">
        <v>0.0</v>
      </c>
      <c r="I8" s="6" t="n">
        <v>3156.0</v>
      </c>
      <c r="J8" s="7" t="n">
        <f si="2" t="shared"/>
        <v>5.069708491761715</v>
      </c>
      <c r="K8" s="7" t="str">
        <f si="2" t="shared"/>
        <v>-</v>
      </c>
      <c r="L8" s="7" t="n">
        <f si="2" t="shared"/>
        <v>5.069708491761715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2337.0</v>
      </c>
      <c r="E9" s="5" t="n">
        <v>5.0</v>
      </c>
      <c r="F9" s="6" t="n">
        <v>2332.0</v>
      </c>
      <c r="G9" s="5" t="n">
        <f si="1" t="shared"/>
        <v>2018.0</v>
      </c>
      <c r="H9" s="5" t="n">
        <v>4.0</v>
      </c>
      <c r="I9" s="6" t="n">
        <v>2014.0</v>
      </c>
      <c r="J9" s="7" t="n">
        <f si="2" t="shared"/>
        <v>15.807730426164524</v>
      </c>
      <c r="K9" s="7" t="n">
        <f si="2" t="shared"/>
        <v>25.0</v>
      </c>
      <c r="L9" s="7" t="n">
        <f si="2" t="shared"/>
        <v>15.789473684210531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19071.0</v>
      </c>
      <c r="E10" s="5" t="n">
        <v>51.0</v>
      </c>
      <c r="F10" s="6" t="n">
        <v>19020.0</v>
      </c>
      <c r="G10" s="5" t="n">
        <f si="1" t="shared"/>
        <v>18976.0</v>
      </c>
      <c r="H10" s="5" t="n">
        <v>54.0</v>
      </c>
      <c r="I10" s="6" t="n">
        <v>18922.0</v>
      </c>
      <c r="J10" s="7" t="n">
        <f si="2" t="shared"/>
        <v>0.5006323777402955</v>
      </c>
      <c r="K10" s="7" t="n">
        <f si="2" t="shared"/>
        <v>-5.555555555555558</v>
      </c>
      <c r="L10" s="7" t="n">
        <f si="2" t="shared"/>
        <v>0.5179156537364005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21173.0</v>
      </c>
      <c r="E11" s="5" t="n">
        <v>16.0</v>
      </c>
      <c r="F11" s="6" t="n">
        <v>21157.0</v>
      </c>
      <c r="G11" s="5" t="n">
        <f si="1" t="shared"/>
        <v>20936.0</v>
      </c>
      <c r="H11" s="5" t="n">
        <v>18.0</v>
      </c>
      <c r="I11" s="6" t="n">
        <v>20918.0</v>
      </c>
      <c r="J11" s="7" t="n">
        <f si="2" t="shared"/>
        <v>1.1320213985479555</v>
      </c>
      <c r="K11" s="7" t="n">
        <f si="2" t="shared"/>
        <v>-11.111111111111116</v>
      </c>
      <c r="L11" s="7" t="n">
        <f si="2" t="shared"/>
        <v>1.142556649775317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20682.0</v>
      </c>
      <c r="E12" s="5" t="n">
        <v>23.0</v>
      </c>
      <c r="F12" s="6" t="n">
        <v>20659.0</v>
      </c>
      <c r="G12" s="5" t="n">
        <f si="1" t="shared"/>
        <v>18187.0</v>
      </c>
      <c r="H12" s="5" t="n">
        <v>17.0</v>
      </c>
      <c r="I12" s="6" t="n">
        <v>18170.0</v>
      </c>
      <c r="J12" s="7" t="n">
        <f si="2" t="shared"/>
        <v>13.718590201792491</v>
      </c>
      <c r="K12" s="7" t="n">
        <f si="2" t="shared"/>
        <v>35.29411764705883</v>
      </c>
      <c r="L12" s="7" t="n">
        <f si="2" t="shared"/>
        <v>13.698403962575668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49189.0</v>
      </c>
      <c r="E13" s="5" t="n">
        <v>87.0</v>
      </c>
      <c r="F13" s="6" t="n">
        <v>49102.0</v>
      </c>
      <c r="G13" s="5" t="n">
        <f si="1" t="shared"/>
        <v>46843.0</v>
      </c>
      <c r="H13" s="5" t="n">
        <v>79.0</v>
      </c>
      <c r="I13" s="6" t="n">
        <v>46764.0</v>
      </c>
      <c r="J13" s="7" t="n">
        <f si="2" t="shared"/>
        <v>5.008218944132525</v>
      </c>
      <c r="K13" s="7" t="n">
        <f si="2" t="shared"/>
        <v>10.126582278481022</v>
      </c>
      <c r="L13" s="7" t="n">
        <f si="2" t="shared"/>
        <v>4.999572320588497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29041.0</v>
      </c>
      <c r="E14" s="5" t="n">
        <v>27.0</v>
      </c>
      <c r="F14" s="6" t="n">
        <v>29014.0</v>
      </c>
      <c r="G14" s="5" t="n">
        <f si="1" t="shared"/>
        <v>27273.0</v>
      </c>
      <c r="H14" s="5" t="n">
        <v>36.0</v>
      </c>
      <c r="I14" s="6" t="n">
        <v>27237.0</v>
      </c>
      <c r="J14" s="7" t="n">
        <f si="2" t="shared"/>
        <v>6.482601840648261</v>
      </c>
      <c r="K14" s="7" t="n">
        <f si="2" t="shared"/>
        <v>-25.0</v>
      </c>
      <c r="L14" s="7" t="n">
        <f si="2" t="shared"/>
        <v>6.524213386202593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41261.0</v>
      </c>
      <c r="E15" s="5" t="n">
        <v>94.0</v>
      </c>
      <c r="F15" s="6" t="n">
        <v>41167.0</v>
      </c>
      <c r="G15" s="5" t="n">
        <f si="1" t="shared"/>
        <v>37501.0</v>
      </c>
      <c r="H15" s="5" t="n">
        <v>122.0</v>
      </c>
      <c r="I15" s="6" t="n">
        <v>37379.0</v>
      </c>
      <c r="J15" s="7" t="n">
        <f si="2" t="shared"/>
        <v>10.026399296018763</v>
      </c>
      <c r="K15" s="7" t="n">
        <f si="2" t="shared"/>
        <v>-22.95081967213115</v>
      </c>
      <c r="L15" s="7" t="n">
        <f si="2" t="shared"/>
        <v>10.134032478129429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3376.0</v>
      </c>
      <c r="E16" s="5" t="n">
        <f si="3" t="shared"/>
        <v>47.0</v>
      </c>
      <c r="F16" s="5" t="n">
        <f si="3" t="shared"/>
        <v>3329.0</v>
      </c>
      <c r="G16" s="5" t="n">
        <f si="3" t="shared"/>
        <v>2904.0</v>
      </c>
      <c r="H16" s="5" t="n">
        <f si="3" t="shared"/>
        <v>41.0</v>
      </c>
      <c r="I16" s="5" t="n">
        <f si="3" t="shared"/>
        <v>2863.0</v>
      </c>
      <c r="J16" s="7" t="n">
        <f si="2" t="shared"/>
        <v>16.2534435261708</v>
      </c>
      <c r="K16" s="7" t="n">
        <f si="2" t="shared"/>
        <v>14.634146341463406</v>
      </c>
      <c r="L16" s="7" t="n">
        <f si="2" t="shared"/>
        <v>16.27663290254977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183793.0</v>
      </c>
      <c r="E17" s="5" t="n">
        <v>345.0</v>
      </c>
      <c r="F17" s="6" t="n">
        <v>183448.0</v>
      </c>
      <c r="G17" s="5" t="n">
        <f si="1" t="shared"/>
        <v>172620.0</v>
      </c>
      <c r="H17" s="5" t="n">
        <v>367.0</v>
      </c>
      <c r="I17" s="6" t="n">
        <v>172253.0</v>
      </c>
      <c r="J17" s="7" t="n">
        <f si="2" t="shared"/>
        <v>6.472598771868854</v>
      </c>
      <c r="K17" s="7" t="n">
        <f si="2" t="shared"/>
        <v>-5.994550408719346</v>
      </c>
      <c r="L17" s="7" t="n">
        <f si="2" t="shared"/>
        <v>6.499161117658336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1833.0</v>
      </c>
      <c r="E18" s="5" t="n">
        <f si="4" t="shared"/>
        <v>5.0</v>
      </c>
      <c r="F18" s="5" t="n">
        <f si="4" t="shared"/>
        <v>1828.0</v>
      </c>
      <c r="G18" s="5" t="n">
        <f si="4" t="shared"/>
        <v>1568.0</v>
      </c>
      <c r="H18" s="5" t="n">
        <f si="4" t="shared"/>
        <v>2.0</v>
      </c>
      <c r="I18" s="5" t="n">
        <f si="4" t="shared"/>
        <v>1566.0</v>
      </c>
      <c r="J18" s="7" t="n">
        <f si="2" t="shared"/>
        <v>16.90051020408163</v>
      </c>
      <c r="K18" s="7" t="n">
        <f si="2" t="shared"/>
        <v>150.0</v>
      </c>
      <c r="L18" s="7" t="n">
        <f si="2" t="shared"/>
        <v>16.730523627075343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499220.0</v>
      </c>
      <c r="E19" s="5" t="n">
        <v>170536.0</v>
      </c>
      <c r="F19" s="6" t="n">
        <v>328684.0</v>
      </c>
      <c r="G19" s="5" t="n">
        <f si="1" t="shared"/>
        <v>482688.0</v>
      </c>
      <c r="H19" s="5" t="n">
        <v>158513.0</v>
      </c>
      <c r="I19" s="6" t="n">
        <v>324175.0</v>
      </c>
      <c r="J19" s="7" t="n">
        <f si="2" t="shared"/>
        <v>3.424986740917535</v>
      </c>
      <c r="K19" s="7" t="n">
        <f si="2" t="shared"/>
        <v>7.584866856346162</v>
      </c>
      <c r="L19" s="7" t="n">
        <f si="2" t="shared"/>
        <v>1.3909154006323643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7452.0</v>
      </c>
      <c r="E20" s="5" t="n">
        <v>23.0</v>
      </c>
      <c r="F20" s="6" t="n">
        <v>7429.0</v>
      </c>
      <c r="G20" s="5" t="n">
        <f si="1" t="shared"/>
        <v>7599.0</v>
      </c>
      <c r="H20" s="5" t="n">
        <v>38.0</v>
      </c>
      <c r="I20" s="6" t="n">
        <v>7561.0</v>
      </c>
      <c r="J20" s="7" t="n">
        <f si="2" t="shared"/>
        <v>-1.9344650611922587</v>
      </c>
      <c r="K20" s="7" t="n">
        <f si="2" t="shared"/>
        <v>-39.473684210526315</v>
      </c>
      <c r="L20" s="7" t="n">
        <f si="2" t="shared"/>
        <v>-1.7458008199973563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61099.0</v>
      </c>
      <c r="E21" s="5" t="n">
        <v>423.0</v>
      </c>
      <c r="F21" s="6" t="n">
        <v>60676.0</v>
      </c>
      <c r="G21" s="5" t="n">
        <f si="1" t="shared"/>
        <v>56835.0</v>
      </c>
      <c r="H21" s="5" t="n">
        <v>531.0</v>
      </c>
      <c r="I21" s="6" t="n">
        <v>56304.0</v>
      </c>
      <c r="J21" s="7" t="n">
        <f si="2" t="shared"/>
        <v>7.50241928389197</v>
      </c>
      <c r="K21" s="7" t="n">
        <f si="2" t="shared"/>
        <v>-20.33898305084746</v>
      </c>
      <c r="L21" s="7" t="n">
        <f si="2" t="shared"/>
        <v>7.764990053992604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487.0</v>
      </c>
      <c r="E22" s="5" t="n">
        <v>2.0</v>
      </c>
      <c r="F22" s="6" t="n">
        <v>485.0</v>
      </c>
      <c r="G22" s="5" t="n">
        <f si="1" t="shared"/>
        <v>427.0</v>
      </c>
      <c r="H22" s="5" t="n">
        <v>2.0</v>
      </c>
      <c r="I22" s="6" t="n">
        <v>425.0</v>
      </c>
      <c r="J22" s="7" t="n">
        <f si="2" t="shared"/>
        <v>14.051522248243554</v>
      </c>
      <c r="K22" s="7" t="n">
        <f si="2" t="shared"/>
        <v>0.0</v>
      </c>
      <c r="L22" s="7" t="n">
        <f si="2" t="shared"/>
        <v>14.117647058823524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266.0</v>
      </c>
      <c r="E23" s="5" t="n">
        <v>16.0</v>
      </c>
      <c r="F23" s="6" t="n">
        <v>250.0</v>
      </c>
      <c r="G23" s="5" t="n">
        <f si="1" t="shared"/>
        <v>292.0</v>
      </c>
      <c r="H23" s="5" t="n">
        <v>11.0</v>
      </c>
      <c r="I23" s="6" t="n">
        <v>281.0</v>
      </c>
      <c r="J23" s="7" t="n">
        <f si="2" t="shared"/>
        <v>-8.904109589041099</v>
      </c>
      <c r="K23" s="7" t="n">
        <f si="2" t="shared"/>
        <v>45.45454545454546</v>
      </c>
      <c r="L23" s="7" t="n">
        <f si="2" t="shared"/>
        <v>-11.032028469750887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45.0</v>
      </c>
      <c r="E24" s="5" t="n">
        <v>0.0</v>
      </c>
      <c r="F24" s="6" t="n">
        <v>45.0</v>
      </c>
      <c r="G24" s="5" t="n">
        <f si="1" t="shared"/>
        <v>42.0</v>
      </c>
      <c r="H24" s="5" t="n">
        <v>1.0</v>
      </c>
      <c r="I24" s="6" t="n">
        <v>41.0</v>
      </c>
      <c r="J24" s="7" t="n">
        <f si="2" t="shared"/>
        <v>7.14285714285714</v>
      </c>
      <c r="K24" s="7" t="n">
        <f si="2" t="shared"/>
        <v>-100.0</v>
      </c>
      <c r="L24" s="7" t="n">
        <f si="2" t="shared"/>
        <v>9.756097560975618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977.0</v>
      </c>
      <c r="E25" s="5" t="n">
        <f si="5" t="shared"/>
        <v>7.0</v>
      </c>
      <c r="F25" s="5" t="n">
        <f si="5" t="shared"/>
        <v>970.0</v>
      </c>
      <c r="G25" s="5" t="n">
        <f si="5" t="shared"/>
        <v>1163.0</v>
      </c>
      <c r="H25" s="5" t="n">
        <f si="5" t="shared"/>
        <v>10.0</v>
      </c>
      <c r="I25" s="5" t="n">
        <f si="5" t="shared"/>
        <v>1153.0</v>
      </c>
      <c r="J25" s="7" t="n">
        <f si="2" t="shared"/>
        <v>-15.993121238177132</v>
      </c>
      <c r="K25" s="7" t="n">
        <f si="2" t="shared"/>
        <v>-30.000000000000004</v>
      </c>
      <c r="L25" s="7" t="n">
        <f si="2" t="shared"/>
        <v>-15.871639202081521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70326.0</v>
      </c>
      <c r="E26" s="5" t="n">
        <v>471.0</v>
      </c>
      <c r="F26" s="6" t="n">
        <v>69855.0</v>
      </c>
      <c r="G26" s="5" t="n">
        <f si="1" t="shared"/>
        <v>66358.0</v>
      </c>
      <c r="H26" s="5" t="n">
        <v>593.0</v>
      </c>
      <c r="I26" s="6" t="n">
        <v>65765.0</v>
      </c>
      <c r="J26" s="7" t="n">
        <f si="2" t="shared"/>
        <v>5.979685945929658</v>
      </c>
      <c r="K26" s="7" t="n">
        <f si="2" t="shared"/>
        <v>-20.573355817875218</v>
      </c>
      <c r="L26" s="7" t="n">
        <f si="2" t="shared"/>
        <v>6.219113510225793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757.0</v>
      </c>
      <c r="E27" s="5" t="n">
        <v>1.0</v>
      </c>
      <c r="F27" s="6" t="n">
        <v>756.0</v>
      </c>
      <c r="G27" s="5" t="n">
        <f si="1" t="shared"/>
        <v>748.0</v>
      </c>
      <c r="H27" s="5" t="n">
        <v>4.0</v>
      </c>
      <c r="I27" s="6" t="n">
        <v>744.0</v>
      </c>
      <c r="J27" s="7" t="n">
        <f si="2" t="shared"/>
        <v>1.2032085561497263</v>
      </c>
      <c r="K27" s="7" t="n">
        <f si="2" t="shared"/>
        <v>-75.0</v>
      </c>
      <c r="L27" s="7" t="n">
        <f si="2" t="shared"/>
        <v>1.6129032258064502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4282.0</v>
      </c>
      <c r="E28" s="5" t="n">
        <v>20.0</v>
      </c>
      <c r="F28" s="6" t="n">
        <v>4262.0</v>
      </c>
      <c r="G28" s="5" t="n">
        <f si="1" t="shared"/>
        <v>4329.0</v>
      </c>
      <c r="H28" s="5" t="n">
        <v>29.0</v>
      </c>
      <c r="I28" s="6" t="n">
        <v>4300.0</v>
      </c>
      <c r="J28" s="7" t="n">
        <f si="2" t="shared"/>
        <v>-1.0857010857010851</v>
      </c>
      <c r="K28" s="7" t="n">
        <f si="2" t="shared"/>
        <v>-31.034482758620683</v>
      </c>
      <c r="L28" s="7" t="n">
        <f si="2" t="shared"/>
        <v>-0.8837209302325566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4156.0</v>
      </c>
      <c r="E29" s="5" t="n">
        <v>11.0</v>
      </c>
      <c r="F29" s="6" t="n">
        <v>4145.0</v>
      </c>
      <c r="G29" s="5" t="n">
        <f si="1" t="shared"/>
        <v>3833.0</v>
      </c>
      <c r="H29" s="5" t="n">
        <v>10.0</v>
      </c>
      <c r="I29" s="6" t="n">
        <v>3823.0</v>
      </c>
      <c r="J29" s="7" t="n">
        <f si="2" t="shared"/>
        <v>8.426819723454205</v>
      </c>
      <c r="K29" s="7" t="n">
        <f si="2" t="shared"/>
        <v>10.000000000000009</v>
      </c>
      <c r="L29" s="7" t="n">
        <f si="2" t="shared"/>
        <v>8.422704682186755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1574.0</v>
      </c>
      <c r="E30" s="5" t="n">
        <v>3.0</v>
      </c>
      <c r="F30" s="6" t="n">
        <v>1571.0</v>
      </c>
      <c r="G30" s="5" t="n">
        <f si="1" t="shared"/>
        <v>1379.0</v>
      </c>
      <c r="H30" s="5" t="n">
        <v>4.0</v>
      </c>
      <c r="I30" s="6" t="n">
        <v>1375.0</v>
      </c>
      <c r="J30" s="7" t="n">
        <f si="2" t="shared"/>
        <v>14.140681653372011</v>
      </c>
      <c r="K30" s="7" t="n">
        <f si="2" t="shared"/>
        <v>-25.0</v>
      </c>
      <c r="L30" s="7" t="n">
        <f si="2" t="shared"/>
        <v>14.254545454545454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2430.0</v>
      </c>
      <c r="E31" s="5" t="n">
        <v>1.0</v>
      </c>
      <c r="F31" s="6" t="n">
        <v>2429.0</v>
      </c>
      <c r="G31" s="5" t="n">
        <f si="1" t="shared"/>
        <v>2359.0</v>
      </c>
      <c r="H31" s="5" t="n">
        <v>2.0</v>
      </c>
      <c r="I31" s="6" t="n">
        <v>2357.0</v>
      </c>
      <c r="J31" s="7" t="n">
        <f si="2" t="shared"/>
        <v>3.009749894022895</v>
      </c>
      <c r="K31" s="7" t="n">
        <f si="2" t="shared"/>
        <v>-50.0</v>
      </c>
      <c r="L31" s="7" t="n">
        <f si="2" t="shared"/>
        <v>3.0547305897327126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1327.0</v>
      </c>
      <c r="E32" s="5" t="n">
        <v>6.0</v>
      </c>
      <c r="F32" s="6" t="n">
        <v>1321.0</v>
      </c>
      <c r="G32" s="5" t="n">
        <f si="1" t="shared"/>
        <v>1082.0</v>
      </c>
      <c r="H32" s="5" t="n">
        <v>8.0</v>
      </c>
      <c r="I32" s="6" t="n">
        <v>1074.0</v>
      </c>
      <c r="J32" s="7" t="n">
        <f si="2" t="shared"/>
        <v>22.64325323475047</v>
      </c>
      <c r="K32" s="7" t="n">
        <f si="2" t="shared"/>
        <v>-25.0</v>
      </c>
      <c r="L32" s="7" t="n">
        <f si="2" t="shared"/>
        <v>22.998137802607065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1301.0</v>
      </c>
      <c r="E33" s="5" t="n">
        <v>0.0</v>
      </c>
      <c r="F33" s="6" t="n">
        <v>1301.0</v>
      </c>
      <c r="G33" s="5" t="n">
        <f si="1" t="shared"/>
        <v>1311.0</v>
      </c>
      <c r="H33" s="5" t="n">
        <v>8.0</v>
      </c>
      <c r="I33" s="6" t="n">
        <v>1303.0</v>
      </c>
      <c r="J33" s="7" t="n">
        <f si="2" t="shared"/>
        <v>-0.7627765064835978</v>
      </c>
      <c r="K33" s="7" t="n">
        <f si="2" t="shared"/>
        <v>-100.0</v>
      </c>
      <c r="L33" s="7" t="n">
        <f si="2" t="shared"/>
        <v>-0.15349194167306734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4850.0</v>
      </c>
      <c r="E34" s="5" t="n">
        <v>11.0</v>
      </c>
      <c r="F34" s="6" t="n">
        <v>4839.0</v>
      </c>
      <c r="G34" s="5" t="n">
        <f si="1" t="shared"/>
        <v>5281.0</v>
      </c>
      <c r="H34" s="5" t="n">
        <v>13.0</v>
      </c>
      <c r="I34" s="6" t="n">
        <v>5268.0</v>
      </c>
      <c r="J34" s="7" t="n">
        <f si="2" t="shared"/>
        <v>-8.161333080855904</v>
      </c>
      <c r="K34" s="7" t="n">
        <f si="2" t="shared"/>
        <v>-15.384615384615385</v>
      </c>
      <c r="L34" s="7" t="n">
        <f si="2" t="shared"/>
        <v>-8.143507972665143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836.0</v>
      </c>
      <c r="E35" s="5" t="n">
        <v>0.0</v>
      </c>
      <c r="F35" s="6" t="n">
        <v>836.0</v>
      </c>
      <c r="G35" s="5" t="n">
        <f si="1" t="shared"/>
        <v>774.0</v>
      </c>
      <c r="H35" s="5" t="n">
        <v>0.0</v>
      </c>
      <c r="I35" s="6" t="n">
        <v>774.0</v>
      </c>
      <c r="J35" s="7" t="n">
        <f si="2" t="shared"/>
        <v>8.010335917312661</v>
      </c>
      <c r="K35" s="7" t="str">
        <f si="2" t="shared"/>
        <v>-</v>
      </c>
      <c r="L35" s="7" t="n">
        <f si="2" t="shared"/>
        <v>8.010335917312661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205.0</v>
      </c>
      <c r="E36" s="5" t="n">
        <v>0.0</v>
      </c>
      <c r="F36" s="6" t="n">
        <v>205.0</v>
      </c>
      <c r="G36" s="5" t="n">
        <f si="1" t="shared"/>
        <v>160.0</v>
      </c>
      <c r="H36" s="5" t="n">
        <v>0.0</v>
      </c>
      <c r="I36" s="6" t="n">
        <v>160.0</v>
      </c>
      <c r="J36" s="7" t="n">
        <f si="2" t="shared"/>
        <v>28.125</v>
      </c>
      <c r="K36" s="7" t="str">
        <f si="2" t="shared"/>
        <v>-</v>
      </c>
      <c r="L36" s="7" t="n">
        <f si="2" t="shared"/>
        <v>28.125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581.0</v>
      </c>
      <c r="E37" s="5" t="n">
        <v>0.0</v>
      </c>
      <c r="F37" s="6" t="n">
        <v>581.0</v>
      </c>
      <c r="G37" s="5" t="n">
        <f si="1" t="shared"/>
        <v>572.0</v>
      </c>
      <c r="H37" s="5" t="n">
        <v>0.0</v>
      </c>
      <c r="I37" s="6" t="n">
        <v>572.0</v>
      </c>
      <c r="J37" s="7" t="n">
        <f si="2" t="shared"/>
        <v>1.573426573426584</v>
      </c>
      <c r="K37" s="7" t="str">
        <f si="2" t="shared"/>
        <v>-</v>
      </c>
      <c r="L37" s="7" t="n">
        <f si="2" t="shared"/>
        <v>1.573426573426584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644.0</v>
      </c>
      <c r="E38" s="5" t="n">
        <v>4.0</v>
      </c>
      <c r="F38" s="6" t="n">
        <v>640.0</v>
      </c>
      <c r="G38" s="5" t="n">
        <f si="1" t="shared"/>
        <v>589.0</v>
      </c>
      <c r="H38" s="5" t="n">
        <v>2.0</v>
      </c>
      <c r="I38" s="6" t="n">
        <v>587.0</v>
      </c>
      <c r="J38" s="7" t="n">
        <f si="2" t="shared"/>
        <v>9.33786078098473</v>
      </c>
      <c r="K38" s="7" t="n">
        <f si="2" t="shared"/>
        <v>100.0</v>
      </c>
      <c r="L38" s="7" t="n">
        <f si="2" t="shared"/>
        <v>9.028960817717202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5224.0</v>
      </c>
      <c r="E39" s="5" t="n">
        <f si="6" t="shared"/>
        <v>8.0</v>
      </c>
      <c r="F39" s="5" t="n">
        <f si="6" t="shared"/>
        <v>5216.0</v>
      </c>
      <c r="G39" s="5" t="n">
        <f si="6" t="shared"/>
        <v>5062.0</v>
      </c>
      <c r="H39" s="5" t="n">
        <f si="6" t="shared"/>
        <v>9.0</v>
      </c>
      <c r="I39" s="5" t="n">
        <f si="6" t="shared"/>
        <v>5053.0</v>
      </c>
      <c r="J39" s="7" t="n">
        <f si="2" t="shared"/>
        <v>3.2003160806005626</v>
      </c>
      <c r="K39" s="7" t="n">
        <f si="2" t="shared"/>
        <v>-11.111111111111116</v>
      </c>
      <c r="L39" s="7" t="n">
        <f si="2" t="shared"/>
        <v>3.2258064516129004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28167.0</v>
      </c>
      <c r="E40" s="5" t="n">
        <v>65.0</v>
      </c>
      <c r="F40" s="6" t="n">
        <v>28102.0</v>
      </c>
      <c r="G40" s="5" t="n">
        <f si="1" t="shared"/>
        <v>27479.0</v>
      </c>
      <c r="H40" s="5" t="n">
        <v>89.0</v>
      </c>
      <c r="I40" s="6" t="n">
        <v>27390.0</v>
      </c>
      <c r="J40" s="7" t="n">
        <f si="2" t="shared"/>
        <v>2.503730121183456</v>
      </c>
      <c r="K40" s="7" t="n">
        <f si="2" t="shared"/>
        <v>-26.96629213483146</v>
      </c>
      <c r="L40" s="7" t="n">
        <f si="2" t="shared"/>
        <v>2.5994888645491043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6570.0</v>
      </c>
      <c r="E41" s="5" t="n">
        <v>8.0</v>
      </c>
      <c r="F41" s="6" t="n">
        <v>6562.0</v>
      </c>
      <c r="G41" s="5" t="n">
        <f si="1" t="shared"/>
        <v>7103.0</v>
      </c>
      <c r="H41" s="5" t="n">
        <v>11.0</v>
      </c>
      <c r="I41" s="6" t="n">
        <v>7092.0</v>
      </c>
      <c r="J41" s="7" t="n">
        <f si="2" t="shared"/>
        <v>-7.503871603547796</v>
      </c>
      <c r="K41" s="7" t="n">
        <f si="2" t="shared"/>
        <v>-27.27272727272727</v>
      </c>
      <c r="L41" s="7" t="n">
        <f si="2" t="shared"/>
        <v>-7.473209249858992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1017.0</v>
      </c>
      <c r="E42" s="5" t="n">
        <v>0.0</v>
      </c>
      <c r="F42" s="6" t="n">
        <v>1017.0</v>
      </c>
      <c r="G42" s="5" t="n">
        <f si="1" t="shared"/>
        <v>1042.0</v>
      </c>
      <c r="H42" s="5" t="n">
        <v>3.0</v>
      </c>
      <c r="I42" s="6" t="n">
        <v>1039.0</v>
      </c>
      <c r="J42" s="7" t="n">
        <f si="2" t="shared"/>
        <v>-2.399232245681382</v>
      </c>
      <c r="K42" s="7" t="n">
        <f si="2" t="shared"/>
        <v>-100.0</v>
      </c>
      <c r="L42" s="7" t="n">
        <f si="2" t="shared"/>
        <v>-2.117420596727626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290.0</v>
      </c>
      <c r="E43" s="5" t="n">
        <f si="7" t="shared"/>
        <v>0.0</v>
      </c>
      <c r="F43" s="5" t="n">
        <f si="7" t="shared"/>
        <v>290.0</v>
      </c>
      <c r="G43" s="5" t="n">
        <f si="7" t="shared"/>
        <v>311.0</v>
      </c>
      <c r="H43" s="5" t="n">
        <f si="7" t="shared"/>
        <v>0.0</v>
      </c>
      <c r="I43" s="5" t="n">
        <f si="7" t="shared"/>
        <v>311.0</v>
      </c>
      <c r="J43" s="7" t="n">
        <f si="2" t="shared"/>
        <v>-6.7524115755627</v>
      </c>
      <c r="K43" s="7" t="str">
        <f si="2" t="shared"/>
        <v>-</v>
      </c>
      <c r="L43" s="7" t="n">
        <f si="2" t="shared"/>
        <v>-6.7524115755627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7877.0</v>
      </c>
      <c r="E44" s="5" t="n">
        <v>8.0</v>
      </c>
      <c r="F44" s="6" t="n">
        <v>7869.0</v>
      </c>
      <c r="G44" s="5" t="n">
        <f si="1" t="shared"/>
        <v>8456.0</v>
      </c>
      <c r="H44" s="5" t="n">
        <v>14.0</v>
      </c>
      <c r="I44" s="6" t="n">
        <v>8442.0</v>
      </c>
      <c r="J44" s="7" t="n">
        <f si="2" t="shared"/>
        <v>-6.847209082308425</v>
      </c>
      <c r="K44" s="7" t="n">
        <f si="2" t="shared"/>
        <v>-42.85714285714286</v>
      </c>
      <c r="L44" s="7" t="n">
        <f si="2" t="shared"/>
        <v>-6.7874911158493205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469.0</v>
      </c>
      <c r="E45" s="5" t="n">
        <v>6.0</v>
      </c>
      <c r="F45" s="6" t="n">
        <v>463.0</v>
      </c>
      <c r="G45" s="5" t="n">
        <f si="1" t="shared"/>
        <v>549.0</v>
      </c>
      <c r="H45" s="5" t="n">
        <v>3.0</v>
      </c>
      <c r="I45" s="6" t="n">
        <v>546.0</v>
      </c>
      <c r="J45" s="7" t="n">
        <f si="2" t="shared"/>
        <v>-14.571948998178508</v>
      </c>
      <c r="K45" s="7" t="n">
        <f si="2" t="shared"/>
        <v>100.0</v>
      </c>
      <c r="L45" s="7" t="n">
        <f si="2" t="shared"/>
        <v>-15.201465201465203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593.0</v>
      </c>
      <c r="E46" s="5" t="n">
        <f si="8" t="shared"/>
        <v>7.0</v>
      </c>
      <c r="F46" s="5" t="n">
        <f si="8" t="shared"/>
        <v>586.0</v>
      </c>
      <c r="G46" s="5" t="n">
        <f si="8" t="shared"/>
        <v>571.0</v>
      </c>
      <c r="H46" s="5" t="n">
        <f si="8" t="shared"/>
        <v>2.0</v>
      </c>
      <c r="I46" s="5" t="n">
        <f si="8" t="shared"/>
        <v>569.0</v>
      </c>
      <c r="J46" s="7" t="n">
        <f si="2" t="shared"/>
        <v>3.8528896672504365</v>
      </c>
      <c r="K46" s="7" t="n">
        <f si="2" t="shared"/>
        <v>250.0</v>
      </c>
      <c r="L46" s="7" t="n">
        <f si="2" t="shared"/>
        <v>2.987697715289972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1062.0</v>
      </c>
      <c r="E47" s="5" t="n">
        <v>13.0</v>
      </c>
      <c r="F47" s="6" t="n">
        <v>1049.0</v>
      </c>
      <c r="G47" s="5" t="n">
        <f si="1" t="shared"/>
        <v>1120.0</v>
      </c>
      <c r="H47" s="5" t="n">
        <v>5.0</v>
      </c>
      <c r="I47" s="6" t="n">
        <v>1115.0</v>
      </c>
      <c r="J47" s="7" t="n">
        <f si="2" t="shared"/>
        <v>-5.178571428571432</v>
      </c>
      <c r="K47" s="7" t="n">
        <f si="2" t="shared"/>
        <v>160.0</v>
      </c>
      <c r="L47" s="7" t="n">
        <f si="2" t="shared"/>
        <v>-5.919282511210766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882.0</v>
      </c>
      <c r="E48" s="5" t="n">
        <v>712.0</v>
      </c>
      <c r="F48" s="12" t="n">
        <v>170.0</v>
      </c>
      <c r="G48" s="5" t="n">
        <f si="1" t="shared"/>
        <v>125.0</v>
      </c>
      <c r="H48" s="13" t="n">
        <v>72.0</v>
      </c>
      <c r="I48" s="12" t="n">
        <v>53.0</v>
      </c>
      <c r="J48" s="14" t="n">
        <f si="2" t="shared"/>
        <v>605.6</v>
      </c>
      <c r="K48" s="14" t="n">
        <f si="2" t="shared"/>
        <v>888.8888888888889</v>
      </c>
      <c r="L48" s="14" t="n">
        <f si="2" t="shared"/>
        <v>220.7547169811321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607534.0</v>
      </c>
      <c r="E49" s="5" t="n">
        <f ref="E49:I49" si="9" t="shared">E19+E26+E40+E44+E47+E48</f>
        <v>171805.0</v>
      </c>
      <c r="F49" s="5" t="n">
        <f si="9" t="shared"/>
        <v>435729.0</v>
      </c>
      <c r="G49" s="5" t="n">
        <f si="9" t="shared"/>
        <v>586226.0</v>
      </c>
      <c r="H49" s="5" t="n">
        <f si="9" t="shared"/>
        <v>159286.0</v>
      </c>
      <c r="I49" s="5" t="n">
        <f si="9" t="shared"/>
        <v>426940.0</v>
      </c>
      <c r="J49" s="7" t="n">
        <f si="2" t="shared"/>
        <v>3.6347756667223896</v>
      </c>
      <c r="K49" s="7" t="n">
        <f si="2" t="shared"/>
        <v>7.859447785743878</v>
      </c>
      <c r="L49" s="7" t="n">
        <f si="2" t="shared"/>
        <v>2.0586030824003343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