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<sst xmlns="http://schemas.openxmlformats.org/spreadsheetml/2006/main" count="109" uniqueCount="64">
  <si>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</si>
  <si>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</si>
  <si>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</si>
  <si>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</si>
  <si>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</si>
  <si>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</si>
  <si>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</si>
  <si>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</si>
  <si>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</si>
  <si>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</si>
  <si>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</si>
  <si>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</si>
  <si>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</si>
  <si>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</si>
  <si>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</si>
  <si>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</si>
  <si>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</si>
  <si>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</si>
  <si>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</si>
  <si>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</si>
  <si>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</si>
  <si>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</si>
  <si>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</si>
  <si>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</si>
  <si>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</si>
  <si>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</si>
  <si>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</si>
  <si>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</si>
  <si>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</si>
  <si>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</si>
  <si>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</si>
  <si>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</si>
  <si>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</si>
  <si>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</si>
  <si>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</si>
  <si>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</si>
  <si>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</si>
  <si>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</si>
  <si>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</si>
  <si>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</si>
  <si>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</si>
  <si>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</si>
  <si>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</si>
  <si>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</si>
  <si>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</si>
  <si>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</si>
  <si>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</si>
  <si>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</si>
  <si>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</si>
  <si>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</si>
  <si>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</si>
  <si>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</si>
  <si>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</si>
  <si>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</si>
  <si>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</si>
  <si>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</si>
  <si>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</si>
  <si>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</si>
  <si>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</si>
  <si>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</si>
  <si>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</si>
  <si>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</si>
  <si>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表1-5 115年1至6月來臺旅客人次－按年齡分
Table 1-5 Visitor Arrivals by Age,
January-June,2026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</si>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</sst>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18567.0</v>
      </c>
      <c r="E3" s="2" t="n">
        <v>31654.0</v>
      </c>
      <c r="F3" s="2" t="n">
        <v>101940.0</v>
      </c>
      <c r="G3" s="2" t="n">
        <v>149829.0</v>
      </c>
      <c r="H3" s="2" t="n">
        <v>103382.0</v>
      </c>
      <c r="I3" s="2" t="n">
        <v>75946.0</v>
      </c>
      <c r="J3" s="2" t="n">
        <v>89577.0</v>
      </c>
      <c r="K3" s="2" t="n">
        <f>SUM(D3:J3)</f>
        <v>570895.0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7988.0</v>
      </c>
      <c r="E4" s="2" t="n">
        <v>11127.0</v>
      </c>
      <c r="F4" s="2" t="n">
        <v>76664.0</v>
      </c>
      <c r="G4" s="2" t="n">
        <v>84204.0</v>
      </c>
      <c r="H4" s="2" t="n">
        <v>66561.0</v>
      </c>
      <c r="I4" s="2" t="n">
        <v>36242.0</v>
      </c>
      <c r="J4" s="2" t="n">
        <v>27393.0</v>
      </c>
      <c r="K4" s="2" t="n">
        <f ref="K4:K48" si="0" t="shared">SUM(D4:J4)</f>
        <v>310179.0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14535.0</v>
      </c>
      <c r="E5" s="2" t="n">
        <v>36241.0</v>
      </c>
      <c r="F5" s="2" t="n">
        <v>122535.0</v>
      </c>
      <c r="G5" s="2" t="n">
        <v>94393.0</v>
      </c>
      <c r="H5" s="2" t="n">
        <v>106564.0</v>
      </c>
      <c r="I5" s="2" t="n">
        <v>143760.0</v>
      </c>
      <c r="J5" s="2" t="n">
        <v>162471.0</v>
      </c>
      <c r="K5" s="2" t="n">
        <f si="0" t="shared"/>
        <v>680499.0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11637.0</v>
      </c>
      <c r="E6" s="2" t="n">
        <v>35033.0</v>
      </c>
      <c r="F6" s="2" t="n">
        <v>90271.0</v>
      </c>
      <c r="G6" s="2" t="n">
        <v>105639.0</v>
      </c>
      <c r="H6" s="2" t="n">
        <v>93238.0</v>
      </c>
      <c r="I6" s="2" t="n">
        <v>98406.0</v>
      </c>
      <c r="J6" s="2" t="n">
        <v>91551.0</v>
      </c>
      <c r="K6" s="2" t="n">
        <f si="0" t="shared"/>
        <v>525775.0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726.0</v>
      </c>
      <c r="E7" s="2" t="n">
        <v>747.0</v>
      </c>
      <c r="F7" s="2" t="n">
        <v>4490.0</v>
      </c>
      <c r="G7" s="2" t="n">
        <v>7848.0</v>
      </c>
      <c r="H7" s="2" t="n">
        <v>5714.0</v>
      </c>
      <c r="I7" s="2" t="n">
        <v>3094.0</v>
      </c>
      <c r="J7" s="2" t="n">
        <v>1953.0</v>
      </c>
      <c r="K7" s="2" t="n">
        <f si="0" t="shared"/>
        <v>24572.0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478.0</v>
      </c>
      <c r="E8" s="2" t="n">
        <v>439.0</v>
      </c>
      <c r="F8" s="2" t="n">
        <v>4078.0</v>
      </c>
      <c r="G8" s="2" t="n">
        <v>3896.0</v>
      </c>
      <c r="H8" s="2" t="n">
        <v>3005.0</v>
      </c>
      <c r="I8" s="2" t="n">
        <v>2014.0</v>
      </c>
      <c r="J8" s="2" t="n">
        <v>2048.0</v>
      </c>
      <c r="K8" s="2" t="n">
        <f si="0" t="shared"/>
        <v>15958.0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6071.0</v>
      </c>
      <c r="E9" s="2" t="n">
        <v>9933.0</v>
      </c>
      <c r="F9" s="2" t="n">
        <v>44078.0</v>
      </c>
      <c r="G9" s="2" t="n">
        <v>44371.0</v>
      </c>
      <c r="H9" s="2" t="n">
        <v>28938.0</v>
      </c>
      <c r="I9" s="2" t="n">
        <v>26114.0</v>
      </c>
      <c r="J9" s="2" t="n">
        <v>22846.0</v>
      </c>
      <c r="K9" s="2" t="n">
        <f si="0" t="shared"/>
        <v>182351.0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11035.0</v>
      </c>
      <c r="E10" s="2" t="n">
        <v>9320.0</v>
      </c>
      <c r="F10" s="2" t="n">
        <v>28737.0</v>
      </c>
      <c r="G10" s="2" t="n">
        <v>50312.0</v>
      </c>
      <c r="H10" s="2" t="n">
        <v>39648.0</v>
      </c>
      <c r="I10" s="2" t="n">
        <v>35376.0</v>
      </c>
      <c r="J10" s="2" t="n">
        <v>34313.0</v>
      </c>
      <c r="K10" s="2" t="n">
        <f si="0" t="shared"/>
        <v>208741.0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2742.0</v>
      </c>
      <c r="E11" s="2" t="n">
        <v>6778.0</v>
      </c>
      <c r="F11" s="2" t="n">
        <v>43197.0</v>
      </c>
      <c r="G11" s="2" t="n">
        <v>34992.0</v>
      </c>
      <c r="H11" s="2" t="n">
        <v>22799.0</v>
      </c>
      <c r="I11" s="2" t="n">
        <v>11543.0</v>
      </c>
      <c r="J11" s="2" t="n">
        <v>8268.0</v>
      </c>
      <c r="K11" s="2" t="n">
        <f si="0" t="shared"/>
        <v>130319.0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14170.0</v>
      </c>
      <c r="E12" s="2" t="n">
        <v>18899.0</v>
      </c>
      <c r="F12" s="2" t="n">
        <v>101311.0</v>
      </c>
      <c r="G12" s="2" t="n">
        <v>138514.0</v>
      </c>
      <c r="H12" s="2" t="n">
        <v>57282.0</v>
      </c>
      <c r="I12" s="2" t="n">
        <v>35689.0</v>
      </c>
      <c r="J12" s="2" t="n">
        <v>34962.0</v>
      </c>
      <c r="K12" s="2" t="n">
        <f si="0" t="shared"/>
        <v>400827.0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3177.0</v>
      </c>
      <c r="E13" s="2" t="n">
        <v>6141.0</v>
      </c>
      <c r="F13" s="2" t="n">
        <v>57530.0</v>
      </c>
      <c r="G13" s="2" t="n">
        <v>72825.0</v>
      </c>
      <c r="H13" s="2" t="n">
        <v>37619.0</v>
      </c>
      <c r="I13" s="2" t="n">
        <v>20591.0</v>
      </c>
      <c r="J13" s="2" t="n">
        <v>14343.0</v>
      </c>
      <c r="K13" s="2" t="n">
        <f si="0" t="shared"/>
        <v>212226.0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3163.0</v>
      </c>
      <c r="E14" s="2" t="n">
        <v>12784.0</v>
      </c>
      <c r="F14" s="2" t="n">
        <v>83877.0</v>
      </c>
      <c r="G14" s="2" t="n">
        <v>76682.0</v>
      </c>
      <c r="H14" s="2" t="n">
        <v>37720.0</v>
      </c>
      <c r="I14" s="2" t="n">
        <v>14961.0</v>
      </c>
      <c r="J14" s="2" t="n">
        <v>11938.0</v>
      </c>
      <c r="K14" s="2" t="n">
        <f si="0" t="shared"/>
        <v>241125.0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528.0</v>
      </c>
      <c r="E15" s="2" t="n">
        <f ref="E15:J15" si="1" t="shared">E16-E9-E10-E11-E12-E13-E14</f>
        <v>899.0</v>
      </c>
      <c r="F15" s="2" t="n">
        <f si="1" t="shared"/>
        <v>3608.0</v>
      </c>
      <c r="G15" s="2" t="n">
        <f si="1" t="shared"/>
        <v>3868.0</v>
      </c>
      <c r="H15" s="2" t="n">
        <f si="1" t="shared"/>
        <v>3024.0</v>
      </c>
      <c r="I15" s="2" t="n">
        <f si="1" t="shared"/>
        <v>1916.0</v>
      </c>
      <c r="J15" s="2" t="n">
        <f si="1" t="shared"/>
        <v>2102.0</v>
      </c>
      <c r="K15" s="2" t="n">
        <f si="0" t="shared"/>
        <v>15945.0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40886.0</v>
      </c>
      <c r="E16" s="2" t="n">
        <v>64754.0</v>
      </c>
      <c r="F16" s="2" t="n">
        <v>362338.0</v>
      </c>
      <c r="G16" s="2" t="n">
        <v>421564.0</v>
      </c>
      <c r="H16" s="2" t="n">
        <v>227030.0</v>
      </c>
      <c r="I16" s="2" t="n">
        <v>146190.0</v>
      </c>
      <c r="J16" s="2" t="n">
        <v>128772.0</v>
      </c>
      <c r="K16" s="2" t="n">
        <f si="0" t="shared"/>
        <v>1391534.0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545.0</v>
      </c>
      <c r="E17" s="2" t="n">
        <f ref="E17:J17" si="2" t="shared">E18-E16-E3-E4-E5-E6-E7-E8</f>
        <v>708.0</v>
      </c>
      <c r="F17" s="2" t="n">
        <f si="2" t="shared"/>
        <v>3083.0</v>
      </c>
      <c r="G17" s="2" t="n">
        <f si="2" t="shared"/>
        <v>3257.0</v>
      </c>
      <c r="H17" s="2" t="n">
        <f si="2" t="shared"/>
        <v>2762.0</v>
      </c>
      <c r="I17" s="2" t="n">
        <f si="2" t="shared"/>
        <v>2010.0</v>
      </c>
      <c r="J17" s="2" t="n">
        <f si="2" t="shared"/>
        <v>1559.0</v>
      </c>
      <c r="K17" s="2" t="n">
        <f si="0" t="shared"/>
        <v>13924.0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95362.0</v>
      </c>
      <c r="E18" s="2" t="n">
        <v>180703.0</v>
      </c>
      <c r="F18" s="2" t="n">
        <v>765399.0</v>
      </c>
      <c r="G18" s="2" t="n">
        <v>870630.0</v>
      </c>
      <c r="H18" s="2" t="n">
        <v>608256.0</v>
      </c>
      <c r="I18" s="2" t="n">
        <v>507662.0</v>
      </c>
      <c r="J18" s="2" t="n">
        <v>505324.0</v>
      </c>
      <c r="K18" s="2" t="n">
        <f si="0" t="shared"/>
        <v>3533336.0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3252.0</v>
      </c>
      <c r="E19" s="2" t="n">
        <v>3720.0</v>
      </c>
      <c r="F19" s="2" t="n">
        <v>7954.0</v>
      </c>
      <c r="G19" s="2" t="n">
        <v>12263.0</v>
      </c>
      <c r="H19" s="2" t="n">
        <v>10136.0</v>
      </c>
      <c r="I19" s="2" t="n">
        <v>9133.0</v>
      </c>
      <c r="J19" s="2" t="n">
        <v>14883.0</v>
      </c>
      <c r="K19" s="2" t="n">
        <f si="0" t="shared"/>
        <v>61341.0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21157.0</v>
      </c>
      <c r="E20" s="2" t="n">
        <v>31949.0</v>
      </c>
      <c r="F20" s="2" t="n">
        <v>54828.0</v>
      </c>
      <c r="G20" s="2" t="n">
        <v>71854.0</v>
      </c>
      <c r="H20" s="2" t="n">
        <v>65714.0</v>
      </c>
      <c r="I20" s="2" t="n">
        <v>64153.0</v>
      </c>
      <c r="J20" s="2" t="n">
        <v>84475.0</v>
      </c>
      <c r="K20" s="2" t="n">
        <f si="0" t="shared"/>
        <v>394130.0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66.0</v>
      </c>
      <c r="E21" s="2" t="n">
        <v>142.0</v>
      </c>
      <c r="F21" s="2" t="n">
        <v>520.0</v>
      </c>
      <c r="G21" s="2" t="n">
        <v>776.0</v>
      </c>
      <c r="H21" s="2" t="n">
        <v>536.0</v>
      </c>
      <c r="I21" s="2" t="n">
        <v>430.0</v>
      </c>
      <c r="J21" s="2" t="n">
        <v>553.0</v>
      </c>
      <c r="K21" s="2" t="n">
        <f si="0" t="shared"/>
        <v>3023.0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77.0</v>
      </c>
      <c r="E22" s="2" t="n">
        <v>174.0</v>
      </c>
      <c r="F22" s="2" t="n">
        <v>370.0</v>
      </c>
      <c r="G22" s="2" t="n">
        <v>668.0</v>
      </c>
      <c r="H22" s="2" t="n">
        <v>658.0</v>
      </c>
      <c r="I22" s="2" t="n">
        <v>392.0</v>
      </c>
      <c r="J22" s="2" t="n">
        <v>559.0</v>
      </c>
      <c r="K22" s="2" t="n">
        <f si="0" t="shared"/>
        <v>2898.0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11.0</v>
      </c>
      <c r="E23" s="2" t="n">
        <v>38.0</v>
      </c>
      <c r="F23" s="2" t="n">
        <v>149.0</v>
      </c>
      <c r="G23" s="2" t="n">
        <v>175.0</v>
      </c>
      <c r="H23" s="2" t="n">
        <v>158.0</v>
      </c>
      <c r="I23" s="2" t="n">
        <v>98.0</v>
      </c>
      <c r="J23" s="2" t="n">
        <v>146.0</v>
      </c>
      <c r="K23" s="2" t="n">
        <f si="0" t="shared"/>
        <v>775.0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133.0</v>
      </c>
      <c r="E24" s="2" t="n">
        <f ref="E24:J24" si="3" t="shared">E25-E19-E20-E21-E22-E23</f>
        <v>212.0</v>
      </c>
      <c r="F24" s="2" t="n">
        <f si="3" t="shared"/>
        <v>1657.0</v>
      </c>
      <c r="G24" s="2" t="n">
        <f si="3" t="shared"/>
        <v>2201.0</v>
      </c>
      <c r="H24" s="2" t="n">
        <f si="3" t="shared"/>
        <v>1233.0</v>
      </c>
      <c r="I24" s="2" t="n">
        <f si="3" t="shared"/>
        <v>852.0</v>
      </c>
      <c r="J24" s="2" t="n">
        <f si="3" t="shared"/>
        <v>923.0</v>
      </c>
      <c r="K24" s="2" t="n">
        <f si="0" t="shared"/>
        <v>7211.0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24696.0</v>
      </c>
      <c r="E25" s="2" t="n">
        <v>36235.0</v>
      </c>
      <c r="F25" s="2" t="n">
        <v>65478.0</v>
      </c>
      <c r="G25" s="2" t="n">
        <v>87937.0</v>
      </c>
      <c r="H25" s="2" t="n">
        <v>78435.0</v>
      </c>
      <c r="I25" s="2" t="n">
        <v>75058.0</v>
      </c>
      <c r="J25" s="2" t="n">
        <v>101539.0</v>
      </c>
      <c r="K25" s="2" t="n">
        <f si="0" t="shared"/>
        <v>469378.0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141.0</v>
      </c>
      <c r="E26" s="2" t="n">
        <v>143.0</v>
      </c>
      <c r="F26" s="2" t="n">
        <v>1017.0</v>
      </c>
      <c r="G26" s="2" t="n">
        <v>1263.0</v>
      </c>
      <c r="H26" s="2" t="n">
        <v>785.0</v>
      </c>
      <c r="I26" s="2" t="n">
        <v>658.0</v>
      </c>
      <c r="J26" s="2" t="n">
        <v>737.0</v>
      </c>
      <c r="K26" s="2" t="n">
        <f si="0" t="shared"/>
        <v>4744.0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631.0</v>
      </c>
      <c r="E27" s="2" t="n">
        <v>886.0</v>
      </c>
      <c r="F27" s="2" t="n">
        <v>7546.0</v>
      </c>
      <c r="G27" s="2" t="n">
        <v>5657.0</v>
      </c>
      <c r="H27" s="2" t="n">
        <v>3919.0</v>
      </c>
      <c r="I27" s="2" t="n">
        <v>3604.0</v>
      </c>
      <c r="J27" s="2" t="n">
        <v>4957.0</v>
      </c>
      <c r="K27" s="2" t="n">
        <f si="0" t="shared"/>
        <v>27200.0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1251.0</v>
      </c>
      <c r="E28" s="2" t="n">
        <v>1162.0</v>
      </c>
      <c r="F28" s="2" t="n">
        <v>8057.0</v>
      </c>
      <c r="G28" s="2" t="n">
        <v>10169.0</v>
      </c>
      <c r="H28" s="2" t="n">
        <v>6772.0</v>
      </c>
      <c r="I28" s="2" t="n">
        <v>6566.0</v>
      </c>
      <c r="J28" s="2" t="n">
        <v>10949.0</v>
      </c>
      <c r="K28" s="2" t="n">
        <f si="0" t="shared"/>
        <v>44926.0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173.0</v>
      </c>
      <c r="E29" s="2" t="n">
        <v>229.0</v>
      </c>
      <c r="F29" s="2" t="n">
        <v>1836.0</v>
      </c>
      <c r="G29" s="2" t="n">
        <v>2486.0</v>
      </c>
      <c r="H29" s="2" t="n">
        <v>2051.0</v>
      </c>
      <c r="I29" s="2" t="n">
        <v>1892.0</v>
      </c>
      <c r="J29" s="2" t="n">
        <v>2333.0</v>
      </c>
      <c r="K29" s="2" t="n">
        <f si="0" t="shared"/>
        <v>11000.0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422.0</v>
      </c>
      <c r="E30" s="2" t="n">
        <v>361.0</v>
      </c>
      <c r="F30" s="2" t="n">
        <v>2707.0</v>
      </c>
      <c r="G30" s="2" t="n">
        <v>3892.0</v>
      </c>
      <c r="H30" s="2" t="n">
        <v>2287.0</v>
      </c>
      <c r="I30" s="2" t="n">
        <v>2066.0</v>
      </c>
      <c r="J30" s="2" t="n">
        <v>2135.0</v>
      </c>
      <c r="K30" s="2" t="n">
        <f si="0" t="shared"/>
        <v>13870.0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228.0</v>
      </c>
      <c r="E31" s="2" t="n">
        <v>266.0</v>
      </c>
      <c r="F31" s="2" t="n">
        <v>1418.0</v>
      </c>
      <c r="G31" s="2" t="n">
        <v>1984.0</v>
      </c>
      <c r="H31" s="2" t="n">
        <v>1387.0</v>
      </c>
      <c r="I31" s="2" t="n">
        <v>1236.0</v>
      </c>
      <c r="J31" s="2" t="n">
        <v>1783.0</v>
      </c>
      <c r="K31" s="2" t="n">
        <f si="0" t="shared"/>
        <v>8302.0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134.0</v>
      </c>
      <c r="E32" s="2" t="n">
        <v>168.0</v>
      </c>
      <c r="F32" s="2" t="n">
        <v>1413.0</v>
      </c>
      <c r="G32" s="2" t="n">
        <v>1904.0</v>
      </c>
      <c r="H32" s="2" t="n">
        <v>1439.0</v>
      </c>
      <c r="I32" s="2" t="n">
        <v>1011.0</v>
      </c>
      <c r="J32" s="2" t="n">
        <v>1294.0</v>
      </c>
      <c r="K32" s="2" t="n">
        <f si="0" t="shared"/>
        <v>7363.0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983.0</v>
      </c>
      <c r="E33" s="2" t="n">
        <v>915.0</v>
      </c>
      <c r="F33" s="2" t="n">
        <v>6355.0</v>
      </c>
      <c r="G33" s="2" t="n">
        <v>9731.0</v>
      </c>
      <c r="H33" s="2" t="n">
        <v>6705.0</v>
      </c>
      <c r="I33" s="2" t="n">
        <v>5273.0</v>
      </c>
      <c r="J33" s="2" t="n">
        <v>8455.0</v>
      </c>
      <c r="K33" s="2" t="n">
        <f si="0" t="shared"/>
        <v>38417.0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94.0</v>
      </c>
      <c r="E34" s="2" t="n">
        <v>107.0</v>
      </c>
      <c r="F34" s="2" t="n">
        <v>1120.0</v>
      </c>
      <c r="G34" s="2" t="n">
        <v>1531.0</v>
      </c>
      <c r="H34" s="2" t="n">
        <v>846.0</v>
      </c>
      <c r="I34" s="2" t="n">
        <v>805.0</v>
      </c>
      <c r="J34" s="2" t="n">
        <v>1169.0</v>
      </c>
      <c r="K34" s="2" t="n">
        <f si="0" t="shared"/>
        <v>5672.0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7.0</v>
      </c>
      <c r="E35" s="2" t="n">
        <v>7.0</v>
      </c>
      <c r="F35" s="2" t="n">
        <v>151.0</v>
      </c>
      <c r="G35" s="2" t="n">
        <v>254.0</v>
      </c>
      <c r="H35" s="2" t="n">
        <v>232.0</v>
      </c>
      <c r="I35" s="2" t="n">
        <v>136.0</v>
      </c>
      <c r="J35" s="2" t="n">
        <v>119.0</v>
      </c>
      <c r="K35" s="2" t="n">
        <f si="0" t="shared"/>
        <v>906.0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132.0</v>
      </c>
      <c r="E36" s="2" t="n">
        <v>179.0</v>
      </c>
      <c r="F36" s="2" t="n">
        <v>805.0</v>
      </c>
      <c r="G36" s="2" t="n">
        <v>871.0</v>
      </c>
      <c r="H36" s="2" t="n">
        <v>703.0</v>
      </c>
      <c r="I36" s="2" t="n">
        <v>658.0</v>
      </c>
      <c r="J36" s="2" t="n">
        <v>738.0</v>
      </c>
      <c r="K36" s="2" t="n">
        <f si="0" t="shared"/>
        <v>4086.0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94.0</v>
      </c>
      <c r="E37" s="2" t="n">
        <v>246.0</v>
      </c>
      <c r="F37" s="2" t="n">
        <v>788.0</v>
      </c>
      <c r="G37" s="2" t="n">
        <v>1310.0</v>
      </c>
      <c r="H37" s="2" t="n">
        <v>1096.0</v>
      </c>
      <c r="I37" s="2" t="n">
        <v>592.0</v>
      </c>
      <c r="J37" s="2" t="n">
        <v>443.0</v>
      </c>
      <c r="K37" s="2" t="n">
        <f si="0" t="shared"/>
        <v>4569.0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873.0</v>
      </c>
      <c r="E38" s="2" t="n">
        <f ref="E38:J38" si="4" t="shared">E39-E26-E27-E28-E29-E30-E31-E32-E33-E34-E35-E36-E37</f>
        <v>1238.0</v>
      </c>
      <c r="F38" s="2" t="n">
        <f si="4" t="shared"/>
        <v>7025.0</v>
      </c>
      <c r="G38" s="2" t="n">
        <f si="4" t="shared"/>
        <v>8851.0</v>
      </c>
      <c r="H38" s="2" t="n">
        <f si="4" t="shared"/>
        <v>7424.0</v>
      </c>
      <c r="I38" s="2" t="n">
        <f si="4" t="shared"/>
        <v>5463.0</v>
      </c>
      <c r="J38" s="2" t="n">
        <f si="4" t="shared"/>
        <v>4136.0</v>
      </c>
      <c r="K38" s="2" t="n">
        <f si="0" t="shared"/>
        <v>35010.0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5163.0</v>
      </c>
      <c r="E39" s="2" t="n">
        <v>5907.0</v>
      </c>
      <c r="F39" s="2" t="n">
        <v>40238.0</v>
      </c>
      <c r="G39" s="2" t="n">
        <v>49903.0</v>
      </c>
      <c r="H39" s="2" t="n">
        <v>35646.0</v>
      </c>
      <c r="I39" s="2" t="n">
        <v>29960.0</v>
      </c>
      <c r="J39" s="2" t="n">
        <v>39248.0</v>
      </c>
      <c r="K39" s="2" t="n">
        <f si="0" t="shared"/>
        <v>206065.0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4011.0</v>
      </c>
      <c r="E40" s="2" t="n">
        <v>4838.0</v>
      </c>
      <c r="F40" s="2" t="n">
        <v>8856.0</v>
      </c>
      <c r="G40" s="2" t="n">
        <v>12752.0</v>
      </c>
      <c r="H40" s="2" t="n">
        <v>12410.0</v>
      </c>
      <c r="I40" s="2" t="n">
        <v>8787.0</v>
      </c>
      <c r="J40" s="2" t="n">
        <v>12909.0</v>
      </c>
      <c r="K40" s="2" t="n">
        <f si="0" t="shared"/>
        <v>64563.0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566.0</v>
      </c>
      <c r="E41" s="2" t="n">
        <v>721.0</v>
      </c>
      <c r="F41" s="2" t="n">
        <v>1097.0</v>
      </c>
      <c r="G41" s="2" t="n">
        <v>1563.0</v>
      </c>
      <c r="H41" s="2" t="n">
        <v>1735.0</v>
      </c>
      <c r="I41" s="2" t="n">
        <v>1428.0</v>
      </c>
      <c r="J41" s="2" t="n">
        <v>1806.0</v>
      </c>
      <c r="K41" s="2" t="n">
        <f si="0" t="shared"/>
        <v>8916.0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43.0</v>
      </c>
      <c r="E42" s="2" t="n">
        <f ref="E42:J42" si="5" t="shared">E43-E40-E41</f>
        <v>84.0</v>
      </c>
      <c r="F42" s="2" t="n">
        <f si="5" t="shared"/>
        <v>192.0</v>
      </c>
      <c r="G42" s="2" t="n">
        <f si="5" t="shared"/>
        <v>214.0</v>
      </c>
      <c r="H42" s="2" t="n">
        <f si="5" t="shared"/>
        <v>270.0</v>
      </c>
      <c r="I42" s="2" t="n">
        <f si="5" t="shared"/>
        <v>228.0</v>
      </c>
      <c r="J42" s="2" t="n">
        <f si="5" t="shared"/>
        <v>332.0</v>
      </c>
      <c r="K42" s="2" t="n">
        <f si="0" t="shared"/>
        <v>1363.0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4620.0</v>
      </c>
      <c r="E43" s="2" t="n">
        <v>5643.0</v>
      </c>
      <c r="F43" s="2" t="n">
        <v>10145.0</v>
      </c>
      <c r="G43" s="2" t="n">
        <v>14529.0</v>
      </c>
      <c r="H43" s="2" t="n">
        <v>14415.0</v>
      </c>
      <c r="I43" s="2" t="n">
        <v>10443.0</v>
      </c>
      <c r="J43" s="2" t="n">
        <v>15047.0</v>
      </c>
      <c r="K43" s="2" t="n">
        <f si="0" t="shared"/>
        <v>74842.0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39.0</v>
      </c>
      <c r="E44" s="2" t="n">
        <v>45.0</v>
      </c>
      <c r="F44" s="2" t="n">
        <v>248.0</v>
      </c>
      <c r="G44" s="2" t="n">
        <v>674.0</v>
      </c>
      <c r="H44" s="2" t="n">
        <v>570.0</v>
      </c>
      <c r="I44" s="2" t="n">
        <v>410.0</v>
      </c>
      <c r="J44" s="2" t="n">
        <v>318.0</v>
      </c>
      <c r="K44" s="2" t="n">
        <f si="0" t="shared"/>
        <v>2304.0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68.0</v>
      </c>
      <c r="E45" s="2" t="n">
        <f ref="E45:J45" si="6" t="shared">E46-E44</f>
        <v>65.0</v>
      </c>
      <c r="F45" s="2" t="n">
        <f si="6" t="shared"/>
        <v>672.0</v>
      </c>
      <c r="G45" s="2" t="n">
        <f si="6" t="shared"/>
        <v>1151.0</v>
      </c>
      <c r="H45" s="2" t="n">
        <f si="6" t="shared"/>
        <v>1034.0</v>
      </c>
      <c r="I45" s="2" t="n">
        <f si="6" t="shared"/>
        <v>797.0</v>
      </c>
      <c r="J45" s="2" t="n">
        <f si="6" t="shared"/>
        <v>542.0</v>
      </c>
      <c r="K45" s="2" t="n">
        <f si="0" t="shared"/>
        <v>4329.0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107.0</v>
      </c>
      <c r="E46" s="2" t="n">
        <v>110.0</v>
      </c>
      <c r="F46" s="2" t="n">
        <v>920.0</v>
      </c>
      <c r="G46" s="2" t="n">
        <v>1825.0</v>
      </c>
      <c r="H46" s="2" t="n">
        <v>1604.0</v>
      </c>
      <c r="I46" s="2" t="n">
        <v>1207.0</v>
      </c>
      <c r="J46" s="2" t="n">
        <v>860.0</v>
      </c>
      <c r="K46" s="2" t="n">
        <f si="0" t="shared"/>
        <v>6633.0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912.0</v>
      </c>
      <c r="E47" s="2" t="n">
        <v>408.0</v>
      </c>
      <c r="F47" s="2" t="n">
        <v>708.0</v>
      </c>
      <c r="G47" s="2" t="n">
        <v>864.0</v>
      </c>
      <c r="H47" s="2" t="n">
        <v>637.0</v>
      </c>
      <c r="I47" s="2" t="n">
        <v>352.0</v>
      </c>
      <c r="J47" s="2" t="n">
        <v>454.0</v>
      </c>
      <c r="K47" s="2" t="n">
        <f si="0" t="shared"/>
        <v>4335.0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130860.0</v>
      </c>
      <c r="E48" s="2" t="n">
        <f ref="E48:J48" si="7" t="shared">E47+E46+E43+E39+E25+E18</f>
        <v>229006.0</v>
      </c>
      <c r="F48" s="2" t="n">
        <f si="7" t="shared"/>
        <v>882888.0</v>
      </c>
      <c r="G48" s="2" t="n">
        <f si="7" t="shared"/>
        <v>1025688.0</v>
      </c>
      <c r="H48" s="2" t="n">
        <f si="7" t="shared"/>
        <v>738993.0</v>
      </c>
      <c r="I48" s="2" t="n">
        <f si="7" t="shared"/>
        <v>624682.0</v>
      </c>
      <c r="J48" s="2" t="n">
        <f si="7" t="shared"/>
        <v>662472.0</v>
      </c>
      <c r="K48" s="2" t="n">
        <f si="0" t="shared"/>
        <v>4294589.0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