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<sst xmlns="http://schemas.openxmlformats.org/spreadsheetml/2006/main" count="113" uniqueCount="62">
  <si>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</si>
  <si>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</si>
  <si>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</si>
  <si>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</si>
  <si>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</si>
  <si>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</si>
  <si>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</si>
  <si>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</si>
  <si>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</si>
  <si>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</si>
  <si>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</si>
  <si>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</si>
  <si>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</si>
  <si>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</si>
  <si>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</si>
  <si>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</si>
  <si>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</si>
  <si>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</si>
  <si>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</si>
  <si>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</si>
  <si>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</si>
  <si>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</si>
  <si>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</si>
  <si>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</si>
  <si>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</si>
  <si>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</si>
  <si>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</si>
  <si>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</si>
  <si>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</si>
  <si>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</si>
  <si>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</si>
  <si>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</si>
  <si>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</si>
  <si>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</si>
  <si>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</si>
  <si>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</si>
  <si>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</si>
  <si>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</si>
  <si>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</si>
  <si>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</si>
  <si>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</si>
  <si>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</si>
  <si>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</si>
  <si>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</si>
  <si>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</si>
  <si>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</si>
  <si>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</si>
  <si>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</si>
  <si>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</si>
  <si>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</si>
  <si>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</si>
  <si>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</si>
  <si>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</si>
  <si>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</si>
  <si>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</si>
  <si>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</si>
  <si>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</si>
  <si>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表1-2 115年5月來臺旅客人次及成長率－按居住地分
Table 1-2 Visitor Arrivals by Residence,
May,2026</t>
  </si>
  <si>
    <t>115年5月 May.., 2026</t>
  </si>
  <si>
    <t>114年5月 May.., 2025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</si>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</sst>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93219.0</v>
      </c>
      <c r="E4" s="5" t="n">
        <v>83966.0</v>
      </c>
      <c r="F4" s="6" t="n">
        <v>9253.0</v>
      </c>
      <c r="G4" s="5" t="n">
        <f>H4+I4</f>
        <v>104775.0</v>
      </c>
      <c r="H4" s="5" t="n">
        <v>97106.0</v>
      </c>
      <c r="I4" s="6" t="n">
        <v>7669.0</v>
      </c>
      <c r="J4" s="7" t="n">
        <f>IF(G4=0,"-",((D4/G4)-1)*100)</f>
        <v>-11.029348604151757</v>
      </c>
      <c r="K4" s="7" t="n">
        <f>IF(H4=0,"-",((E4/H4)-1)*100)</f>
        <v>-13.531604638230387</v>
      </c>
      <c r="L4" s="7" t="n">
        <f>IF(I4=0,"-",((F4/I4)-1)*100)</f>
        <v>20.654583387664616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58655.0</v>
      </c>
      <c r="E5" s="5" t="n">
        <v>56722.0</v>
      </c>
      <c r="F5" s="6" t="n">
        <v>1933.0</v>
      </c>
      <c r="G5" s="5" t="n">
        <f ref="G5:G48" si="1" t="shared">H5+I5</f>
        <v>61660.0</v>
      </c>
      <c r="H5" s="5" t="n">
        <v>60218.0</v>
      </c>
      <c r="I5" s="6" t="n">
        <v>1442.0</v>
      </c>
      <c r="J5" s="7" t="n">
        <f ref="J5:L49" si="2" t="shared">IF(G5=0,"-",((D5/G5)-1)*100)</f>
        <v>-4.873499837820305</v>
      </c>
      <c r="K5" s="7" t="n">
        <f si="2" t="shared"/>
        <v>-5.805573084459792</v>
      </c>
      <c r="L5" s="7" t="n">
        <f si="2" t="shared"/>
        <v>34.04993065187241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117617.0</v>
      </c>
      <c r="E6" s="5" t="n">
        <v>62.0</v>
      </c>
      <c r="F6" s="6" t="n">
        <v>117555.0</v>
      </c>
      <c r="G6" s="5" t="n">
        <f si="1" t="shared"/>
        <v>125505.0</v>
      </c>
      <c r="H6" s="5" t="n">
        <v>90.0</v>
      </c>
      <c r="I6" s="6" t="n">
        <v>125415.0</v>
      </c>
      <c r="J6" s="7" t="n">
        <f si="2" t="shared"/>
        <v>-6.2850085653958</v>
      </c>
      <c r="K6" s="7" t="n">
        <f si="2" t="shared"/>
        <v>-31.11111111111111</v>
      </c>
      <c r="L6" s="7" t="n">
        <f si="2" t="shared"/>
        <v>-6.267192919507236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78315.0</v>
      </c>
      <c r="E7" s="5" t="n">
        <v>112.0</v>
      </c>
      <c r="F7" s="6" t="n">
        <v>78203.0</v>
      </c>
      <c r="G7" s="5" t="n">
        <f si="1" t="shared"/>
        <v>90394.0</v>
      </c>
      <c r="H7" s="5" t="n">
        <v>142.0</v>
      </c>
      <c r="I7" s="6" t="n">
        <v>90252.0</v>
      </c>
      <c r="J7" s="7" t="n">
        <f si="2" t="shared"/>
        <v>-13.362612562780718</v>
      </c>
      <c r="K7" s="7" t="n">
        <f si="2" t="shared"/>
        <v>-21.126760563380287</v>
      </c>
      <c r="L7" s="7" t="n">
        <f si="2" t="shared"/>
        <v>-13.350396667109866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4355.0</v>
      </c>
      <c r="E8" s="5" t="n">
        <v>5.0</v>
      </c>
      <c r="F8" s="6" t="n">
        <v>4350.0</v>
      </c>
      <c r="G8" s="5" t="n">
        <f si="1" t="shared"/>
        <v>4431.0</v>
      </c>
      <c r="H8" s="5" t="n">
        <v>0.0</v>
      </c>
      <c r="I8" s="6" t="n">
        <v>4431.0</v>
      </c>
      <c r="J8" s="7" t="n">
        <f si="2" t="shared"/>
        <v>-1.7151884450462673</v>
      </c>
      <c r="K8" s="7" t="str">
        <f si="2" t="shared"/>
        <v>-</v>
      </c>
      <c r="L8" s="7" t="n">
        <f si="2" t="shared"/>
        <v>-1.8280297901150933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3475.0</v>
      </c>
      <c r="E9" s="5" t="n">
        <v>6.0</v>
      </c>
      <c r="F9" s="6" t="n">
        <v>3469.0</v>
      </c>
      <c r="G9" s="5" t="n">
        <f si="1" t="shared"/>
        <v>2385.0</v>
      </c>
      <c r="H9" s="5" t="n">
        <v>6.0</v>
      </c>
      <c r="I9" s="6" t="n">
        <v>2379.0</v>
      </c>
      <c r="J9" s="7" t="n">
        <f si="2" t="shared"/>
        <v>45.70230607966457</v>
      </c>
      <c r="K9" s="7" t="n">
        <f si="2" t="shared"/>
        <v>0.0</v>
      </c>
      <c r="L9" s="7" t="n">
        <f si="2" t="shared"/>
        <v>45.81757040773433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32022.0</v>
      </c>
      <c r="E10" s="5" t="n">
        <v>36.0</v>
      </c>
      <c r="F10" s="6" t="n">
        <v>31986.0</v>
      </c>
      <c r="G10" s="5" t="n">
        <f si="1" t="shared"/>
        <v>32161.0</v>
      </c>
      <c r="H10" s="5" t="n">
        <v>34.0</v>
      </c>
      <c r="I10" s="6" t="n">
        <v>32127.0</v>
      </c>
      <c r="J10" s="7" t="n">
        <f si="2" t="shared"/>
        <v>-0.4322004912782562</v>
      </c>
      <c r="K10" s="7" t="n">
        <f si="2" t="shared"/>
        <v>5.882352941176472</v>
      </c>
      <c r="L10" s="7" t="n">
        <f si="2" t="shared"/>
        <v>-0.4388831823699646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36084.0</v>
      </c>
      <c r="E11" s="5" t="n">
        <v>11.0</v>
      </c>
      <c r="F11" s="6" t="n">
        <v>36073.0</v>
      </c>
      <c r="G11" s="5" t="n">
        <f si="1" t="shared"/>
        <v>33485.0</v>
      </c>
      <c r="H11" s="5" t="n">
        <v>15.0</v>
      </c>
      <c r="I11" s="6" t="n">
        <v>33470.0</v>
      </c>
      <c r="J11" s="7" t="n">
        <f si="2" t="shared"/>
        <v>7.7616843362699806</v>
      </c>
      <c r="K11" s="7" t="n">
        <f si="2" t="shared"/>
        <v>-26.66666666666667</v>
      </c>
      <c r="L11" s="7" t="n">
        <f si="2" t="shared"/>
        <v>7.777113833283544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19952.0</v>
      </c>
      <c r="E12" s="5" t="n">
        <v>10.0</v>
      </c>
      <c r="F12" s="6" t="n">
        <v>19942.0</v>
      </c>
      <c r="G12" s="5" t="n">
        <f si="1" t="shared"/>
        <v>17691.0</v>
      </c>
      <c r="H12" s="5" t="n">
        <v>14.0</v>
      </c>
      <c r="I12" s="6" t="n">
        <v>17677.0</v>
      </c>
      <c r="J12" s="7" t="n">
        <f si="2" t="shared"/>
        <v>12.780509863772549</v>
      </c>
      <c r="K12" s="7" t="n">
        <f si="2" t="shared"/>
        <v>-28.57142857142857</v>
      </c>
      <c r="L12" s="7" t="n">
        <f si="2" t="shared"/>
        <v>12.813260168580642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62800.0</v>
      </c>
      <c r="E13" s="5" t="n">
        <v>89.0</v>
      </c>
      <c r="F13" s="6" t="n">
        <v>62711.0</v>
      </c>
      <c r="G13" s="5" t="n">
        <f si="1" t="shared"/>
        <v>55874.0</v>
      </c>
      <c r="H13" s="5" t="n">
        <v>92.0</v>
      </c>
      <c r="I13" s="6" t="n">
        <v>55782.0</v>
      </c>
      <c r="J13" s="7" t="n">
        <f si="2" t="shared"/>
        <v>12.395747574900673</v>
      </c>
      <c r="K13" s="7" t="n">
        <f si="2" t="shared"/>
        <v>-3.2608695652173947</v>
      </c>
      <c r="L13" s="7" t="n">
        <f si="2" t="shared"/>
        <v>12.421569681976274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35375.0</v>
      </c>
      <c r="E14" s="5" t="n">
        <v>33.0</v>
      </c>
      <c r="F14" s="6" t="n">
        <v>35342.0</v>
      </c>
      <c r="G14" s="5" t="n">
        <f si="1" t="shared"/>
        <v>36552.0</v>
      </c>
      <c r="H14" s="5" t="n">
        <v>26.0</v>
      </c>
      <c r="I14" s="6" t="n">
        <v>36526.0</v>
      </c>
      <c r="J14" s="7" t="n">
        <f si="2" t="shared"/>
        <v>-3.2200700372072677</v>
      </c>
      <c r="K14" s="7" t="n">
        <f si="2" t="shared"/>
        <v>26.923076923076916</v>
      </c>
      <c r="L14" s="7" t="n">
        <f si="2" t="shared"/>
        <v>-3.2415265838033225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34768.0</v>
      </c>
      <c r="E15" s="5" t="n">
        <v>90.0</v>
      </c>
      <c r="F15" s="6" t="n">
        <v>34678.0</v>
      </c>
      <c r="G15" s="5" t="n">
        <f si="1" t="shared"/>
        <v>32576.0</v>
      </c>
      <c r="H15" s="5" t="n">
        <v>84.0</v>
      </c>
      <c r="I15" s="6" t="n">
        <v>32492.0</v>
      </c>
      <c r="J15" s="7" t="n">
        <f si="2" t="shared"/>
        <v>6.7288801571709245</v>
      </c>
      <c r="K15" s="7" t="n">
        <f si="2" t="shared"/>
        <v>7.14285714285714</v>
      </c>
      <c r="L15" s="7" t="n">
        <f si="2" t="shared"/>
        <v>6.72780992244244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2538.0</v>
      </c>
      <c r="E16" s="5" t="n">
        <f si="3" t="shared"/>
        <v>24.0</v>
      </c>
      <c r="F16" s="5" t="n">
        <f si="3" t="shared"/>
        <v>2514.0</v>
      </c>
      <c r="G16" s="5" t="n">
        <f si="3" t="shared"/>
        <v>2017.0</v>
      </c>
      <c r="H16" s="5" t="n">
        <f si="3" t="shared"/>
        <v>49.0</v>
      </c>
      <c r="I16" s="5" t="n">
        <f si="3" t="shared"/>
        <v>1968.0</v>
      </c>
      <c r="J16" s="7" t="n">
        <f si="2" t="shared"/>
        <v>25.830441249380275</v>
      </c>
      <c r="K16" s="7" t="n">
        <f si="2" t="shared"/>
        <v>-51.02040816326531</v>
      </c>
      <c r="L16" s="7" t="n">
        <f si="2" t="shared"/>
        <v>27.74390243902438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223539.0</v>
      </c>
      <c r="E17" s="5" t="n">
        <v>293.0</v>
      </c>
      <c r="F17" s="6" t="n">
        <v>223246.0</v>
      </c>
      <c r="G17" s="5" t="n">
        <f si="1" t="shared"/>
        <v>210356.0</v>
      </c>
      <c r="H17" s="5" t="n">
        <v>314.0</v>
      </c>
      <c r="I17" s="6" t="n">
        <v>210042.0</v>
      </c>
      <c r="J17" s="7" t="n">
        <f si="2" t="shared"/>
        <v>6.266994998954156</v>
      </c>
      <c r="K17" s="7" t="n">
        <f si="2" t="shared"/>
        <v>-6.6878980891719735</v>
      </c>
      <c r="L17" s="7" t="n">
        <f si="2" t="shared"/>
        <v>6.286361775264004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2258.0</v>
      </c>
      <c r="E18" s="5" t="n">
        <f si="4" t="shared"/>
        <v>2.0</v>
      </c>
      <c r="F18" s="5" t="n">
        <f si="4" t="shared"/>
        <v>2256.0</v>
      </c>
      <c r="G18" s="5" t="n">
        <f si="4" t="shared"/>
        <v>4720.0</v>
      </c>
      <c r="H18" s="5" t="n">
        <f si="4" t="shared"/>
        <v>2.0</v>
      </c>
      <c r="I18" s="5" t="n">
        <f si="4" t="shared"/>
        <v>4718.0</v>
      </c>
      <c r="J18" s="7" t="n">
        <f si="2" t="shared"/>
        <v>-52.16101694915254</v>
      </c>
      <c r="K18" s="7" t="n">
        <f si="2" t="shared"/>
        <v>0.0</v>
      </c>
      <c r="L18" s="7" t="n">
        <f si="2" t="shared"/>
        <v>-52.183128444256035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581433.0</v>
      </c>
      <c r="E19" s="5" t="n">
        <v>141168.0</v>
      </c>
      <c r="F19" s="6" t="n">
        <v>440265.0</v>
      </c>
      <c r="G19" s="5" t="n">
        <f si="1" t="shared"/>
        <v>604226.0</v>
      </c>
      <c r="H19" s="5" t="n">
        <v>157878.0</v>
      </c>
      <c r="I19" s="6" t="n">
        <v>446348.0</v>
      </c>
      <c r="J19" s="7" t="n">
        <f si="2" t="shared"/>
        <v>-3.772264020416205</v>
      </c>
      <c r="K19" s="7" t="n">
        <f si="2" t="shared"/>
        <v>-10.584121916923195</v>
      </c>
      <c r="L19" s="7" t="n">
        <f si="2" t="shared"/>
        <v>-1.3628379649959221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8543.0</v>
      </c>
      <c r="E20" s="5" t="n">
        <v>15.0</v>
      </c>
      <c r="F20" s="6" t="n">
        <v>8528.0</v>
      </c>
      <c r="G20" s="5" t="n">
        <f si="1" t="shared"/>
        <v>8976.0</v>
      </c>
      <c r="H20" s="5" t="n">
        <v>16.0</v>
      </c>
      <c r="I20" s="6" t="n">
        <v>8960.0</v>
      </c>
      <c r="J20" s="7" t="n">
        <f si="2" t="shared"/>
        <v>-4.823975044563278</v>
      </c>
      <c r="K20" s="7" t="n">
        <f si="2" t="shared"/>
        <v>-6.25</v>
      </c>
      <c r="L20" s="7" t="n">
        <f si="2" t="shared"/>
        <v>-4.8214285714285765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60252.0</v>
      </c>
      <c r="E21" s="5" t="n">
        <v>342.0</v>
      </c>
      <c r="F21" s="6" t="n">
        <v>59910.0</v>
      </c>
      <c r="G21" s="5" t="n">
        <f si="1" t="shared"/>
        <v>53495.0</v>
      </c>
      <c r="H21" s="5" t="n">
        <v>426.0</v>
      </c>
      <c r="I21" s="6" t="n">
        <v>53069.0</v>
      </c>
      <c r="J21" s="7" t="n">
        <f si="2" t="shared"/>
        <v>12.63108701747826</v>
      </c>
      <c r="K21" s="7" t="n">
        <f si="2" t="shared"/>
        <v>-19.718309859154925</v>
      </c>
      <c r="L21" s="7" t="n">
        <f si="2" t="shared"/>
        <v>12.890764853304182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351.0</v>
      </c>
      <c r="E22" s="5" t="n">
        <v>2.0</v>
      </c>
      <c r="F22" s="6" t="n">
        <v>349.0</v>
      </c>
      <c r="G22" s="5" t="n">
        <f si="1" t="shared"/>
        <v>387.0</v>
      </c>
      <c r="H22" s="5" t="n">
        <v>0.0</v>
      </c>
      <c r="I22" s="6" t="n">
        <v>387.0</v>
      </c>
      <c r="J22" s="7" t="n">
        <f si="2" t="shared"/>
        <v>-9.302325581395355</v>
      </c>
      <c r="K22" s="7" t="str">
        <f si="2" t="shared"/>
        <v>-</v>
      </c>
      <c r="L22" s="7" t="n">
        <f si="2" t="shared"/>
        <v>-9.819121447028422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399.0</v>
      </c>
      <c r="E23" s="5" t="n">
        <v>4.0</v>
      </c>
      <c r="F23" s="6" t="n">
        <v>395.0</v>
      </c>
      <c r="G23" s="5" t="n">
        <f si="1" t="shared"/>
        <v>521.0</v>
      </c>
      <c r="H23" s="5" t="n">
        <v>8.0</v>
      </c>
      <c r="I23" s="6" t="n">
        <v>513.0</v>
      </c>
      <c r="J23" s="7" t="n">
        <f si="2" t="shared"/>
        <v>-23.416506717850282</v>
      </c>
      <c r="K23" s="7" t="n">
        <f si="2" t="shared"/>
        <v>-50.0</v>
      </c>
      <c r="L23" s="7" t="n">
        <f si="2" t="shared"/>
        <v>-23.00194931773879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108.0</v>
      </c>
      <c r="E24" s="5" t="n">
        <v>1.0</v>
      </c>
      <c r="F24" s="6" t="n">
        <v>107.0</v>
      </c>
      <c r="G24" s="5" t="n">
        <f si="1" t="shared"/>
        <v>105.0</v>
      </c>
      <c r="H24" s="5" t="n">
        <v>4.0</v>
      </c>
      <c r="I24" s="6" t="n">
        <v>101.0</v>
      </c>
      <c r="J24" s="7" t="n">
        <f si="2" t="shared"/>
        <v>2.857142857142847</v>
      </c>
      <c r="K24" s="7" t="n">
        <f si="2" t="shared"/>
        <v>-75.0</v>
      </c>
      <c r="L24" s="7" t="n">
        <f si="2" t="shared"/>
        <v>5.940594059405946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1089.0</v>
      </c>
      <c r="E25" s="5" t="n">
        <f si="5" t="shared"/>
        <v>7.0</v>
      </c>
      <c r="F25" s="5" t="n">
        <f si="5" t="shared"/>
        <v>1082.0</v>
      </c>
      <c r="G25" s="5" t="n">
        <f si="5" t="shared"/>
        <v>1112.0</v>
      </c>
      <c r="H25" s="5" t="n">
        <f si="5" t="shared"/>
        <v>6.0</v>
      </c>
      <c r="I25" s="5" t="n">
        <f si="5" t="shared"/>
        <v>1106.0</v>
      </c>
      <c r="J25" s="7" t="n">
        <f si="2" t="shared"/>
        <v>-2.0683453237410054</v>
      </c>
      <c r="K25" s="7" t="n">
        <f si="2" t="shared"/>
        <v>16.666666666666675</v>
      </c>
      <c r="L25" s="7" t="n">
        <f si="2" t="shared"/>
        <v>-2.169981916817365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70742.0</v>
      </c>
      <c r="E26" s="5" t="n">
        <v>371.0</v>
      </c>
      <c r="F26" s="6" t="n">
        <v>70371.0</v>
      </c>
      <c r="G26" s="5" t="n">
        <f si="1" t="shared"/>
        <v>64596.0</v>
      </c>
      <c r="H26" s="5" t="n">
        <v>460.0</v>
      </c>
      <c r="I26" s="6" t="n">
        <v>64136.0</v>
      </c>
      <c r="J26" s="7" t="n">
        <f si="2" t="shared"/>
        <v>9.514521022973565</v>
      </c>
      <c r="K26" s="7" t="n">
        <f si="2" t="shared"/>
        <v>-19.34782608695652</v>
      </c>
      <c r="L26" s="7" t="n">
        <f si="2" t="shared"/>
        <v>9.72152925034302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737.0</v>
      </c>
      <c r="E27" s="5" t="n">
        <v>0.0</v>
      </c>
      <c r="F27" s="6" t="n">
        <v>737.0</v>
      </c>
      <c r="G27" s="5" t="n">
        <f si="1" t="shared"/>
        <v>681.0</v>
      </c>
      <c r="H27" s="5" t="n">
        <v>0.0</v>
      </c>
      <c r="I27" s="6" t="n">
        <v>681.0</v>
      </c>
      <c r="J27" s="7" t="n">
        <f si="2" t="shared"/>
        <v>8.223201174743021</v>
      </c>
      <c r="K27" s="7" t="str">
        <f si="2" t="shared"/>
        <v>-</v>
      </c>
      <c r="L27" s="7" t="n">
        <f si="2" t="shared"/>
        <v>8.223201174743021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4254.0</v>
      </c>
      <c r="E28" s="5" t="n">
        <v>6.0</v>
      </c>
      <c r="F28" s="6" t="n">
        <v>4248.0</v>
      </c>
      <c r="G28" s="5" t="n">
        <f si="1" t="shared"/>
        <v>4236.0</v>
      </c>
      <c r="H28" s="5" t="n">
        <v>3.0</v>
      </c>
      <c r="I28" s="6" t="n">
        <v>4233.0</v>
      </c>
      <c r="J28" s="7" t="n">
        <f si="2" t="shared"/>
        <v>0.4249291784702569</v>
      </c>
      <c r="K28" s="7" t="n">
        <f si="2" t="shared"/>
        <v>100.0</v>
      </c>
      <c r="L28" s="7" t="n">
        <f si="2" t="shared"/>
        <v>0.3543586109142405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6109.0</v>
      </c>
      <c r="E29" s="5" t="n">
        <v>6.0</v>
      </c>
      <c r="F29" s="6" t="n">
        <v>6103.0</v>
      </c>
      <c r="G29" s="5" t="n">
        <f si="1" t="shared"/>
        <v>5707.0</v>
      </c>
      <c r="H29" s="5" t="n">
        <v>4.0</v>
      </c>
      <c r="I29" s="6" t="n">
        <v>5703.0</v>
      </c>
      <c r="J29" s="7" t="n">
        <f si="2" t="shared"/>
        <v>7.043981075871741</v>
      </c>
      <c r="K29" s="7" t="n">
        <f si="2" t="shared"/>
        <v>50.0</v>
      </c>
      <c r="L29" s="7" t="n">
        <f si="2" t="shared"/>
        <v>7.013852358407857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1339.0</v>
      </c>
      <c r="E30" s="5" t="n">
        <v>0.0</v>
      </c>
      <c r="F30" s="6" t="n">
        <v>1339.0</v>
      </c>
      <c r="G30" s="5" t="n">
        <f si="1" t="shared"/>
        <v>1638.0</v>
      </c>
      <c r="H30" s="5" t="n">
        <v>1.0</v>
      </c>
      <c r="I30" s="6" t="n">
        <v>1637.0</v>
      </c>
      <c r="J30" s="7" t="n">
        <f si="2" t="shared"/>
        <v>-18.253968253968257</v>
      </c>
      <c r="K30" s="7" t="n">
        <f si="2" t="shared"/>
        <v>-100.0</v>
      </c>
      <c r="L30" s="7" t="n">
        <f si="2" t="shared"/>
        <v>-18.204031765424556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2150.0</v>
      </c>
      <c r="E31" s="5" t="n">
        <v>0.0</v>
      </c>
      <c r="F31" s="6" t="n">
        <v>2150.0</v>
      </c>
      <c r="G31" s="5" t="n">
        <f si="1" t="shared"/>
        <v>2207.0</v>
      </c>
      <c r="H31" s="5" t="n">
        <v>1.0</v>
      </c>
      <c r="I31" s="6" t="n">
        <v>2206.0</v>
      </c>
      <c r="J31" s="7" t="n">
        <f si="2" t="shared"/>
        <v>-2.582691436338924</v>
      </c>
      <c r="K31" s="7" t="n">
        <f si="2" t="shared"/>
        <v>-100.0</v>
      </c>
      <c r="L31" s="7" t="n">
        <f si="2" t="shared"/>
        <v>-2.5385312783318237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1120.0</v>
      </c>
      <c r="E32" s="5" t="n">
        <v>2.0</v>
      </c>
      <c r="F32" s="6" t="n">
        <v>1118.0</v>
      </c>
      <c r="G32" s="5" t="n">
        <f si="1" t="shared"/>
        <v>1172.0</v>
      </c>
      <c r="H32" s="5" t="n">
        <v>6.0</v>
      </c>
      <c r="I32" s="6" t="n">
        <v>1166.0</v>
      </c>
      <c r="J32" s="7" t="n">
        <f si="2" t="shared"/>
        <v>-4.436860068259385</v>
      </c>
      <c r="K32" s="7" t="n">
        <f si="2" t="shared"/>
        <v>-66.66666666666667</v>
      </c>
      <c r="L32" s="7" t="n">
        <f si="2" t="shared"/>
        <v>-4.116638078902235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1034.0</v>
      </c>
      <c r="E33" s="5" t="n">
        <v>0.0</v>
      </c>
      <c r="F33" s="6" t="n">
        <v>1034.0</v>
      </c>
      <c r="G33" s="5" t="n">
        <f si="1" t="shared"/>
        <v>1071.0</v>
      </c>
      <c r="H33" s="5" t="n">
        <v>1.0</v>
      </c>
      <c r="I33" s="6" t="n">
        <v>1070.0</v>
      </c>
      <c r="J33" s="7" t="n">
        <f si="2" t="shared"/>
        <v>-3.4547152194211006</v>
      </c>
      <c r="K33" s="7" t="n">
        <f si="2" t="shared"/>
        <v>-100.0</v>
      </c>
      <c r="L33" s="7" t="n">
        <f si="2" t="shared"/>
        <v>-3.364485981308407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5584.0</v>
      </c>
      <c r="E34" s="5" t="n">
        <v>3.0</v>
      </c>
      <c r="F34" s="6" t="n">
        <v>5581.0</v>
      </c>
      <c r="G34" s="5" t="n">
        <f si="1" t="shared"/>
        <v>5962.0</v>
      </c>
      <c r="H34" s="5" t="n">
        <v>7.0</v>
      </c>
      <c r="I34" s="6" t="n">
        <v>5955.0</v>
      </c>
      <c r="J34" s="7" t="n">
        <f si="2" t="shared"/>
        <v>-6.340154310634016</v>
      </c>
      <c r="K34" s="7" t="n">
        <f si="2" t="shared"/>
        <v>-57.14285714285714</v>
      </c>
      <c r="L34" s="7" t="n">
        <f si="2" t="shared"/>
        <v>-6.280436607892526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888.0</v>
      </c>
      <c r="E35" s="5" t="n">
        <v>0.0</v>
      </c>
      <c r="F35" s="6" t="n">
        <v>888.0</v>
      </c>
      <c r="G35" s="5" t="n">
        <f si="1" t="shared"/>
        <v>738.0</v>
      </c>
      <c r="H35" s="5" t="n">
        <v>0.0</v>
      </c>
      <c r="I35" s="6" t="n">
        <v>738.0</v>
      </c>
      <c r="J35" s="7" t="n">
        <f si="2" t="shared"/>
        <v>20.32520325203253</v>
      </c>
      <c r="K35" s="7" t="str">
        <f si="2" t="shared"/>
        <v>-</v>
      </c>
      <c r="L35" s="7" t="n">
        <f si="2" t="shared"/>
        <v>20.32520325203253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157.0</v>
      </c>
      <c r="E36" s="5" t="n">
        <v>0.0</v>
      </c>
      <c r="F36" s="6" t="n">
        <v>157.0</v>
      </c>
      <c r="G36" s="5" t="n">
        <f si="1" t="shared"/>
        <v>132.0</v>
      </c>
      <c r="H36" s="5" t="n">
        <v>0.0</v>
      </c>
      <c r="I36" s="6" t="n">
        <v>132.0</v>
      </c>
      <c r="J36" s="7" t="n">
        <f si="2" t="shared"/>
        <v>18.939393939393945</v>
      </c>
      <c r="K36" s="7" t="str">
        <f si="2" t="shared"/>
        <v>-</v>
      </c>
      <c r="L36" s="7" t="n">
        <f si="2" t="shared"/>
        <v>18.939393939393945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520.0</v>
      </c>
      <c r="E37" s="5" t="n">
        <v>0.0</v>
      </c>
      <c r="F37" s="6" t="n">
        <v>520.0</v>
      </c>
      <c r="G37" s="5" t="n">
        <f si="1" t="shared"/>
        <v>526.0</v>
      </c>
      <c r="H37" s="5" t="n">
        <v>0.0</v>
      </c>
      <c r="I37" s="6" t="n">
        <v>526.0</v>
      </c>
      <c r="J37" s="7" t="n">
        <f si="2" t="shared"/>
        <v>-1.1406844106463865</v>
      </c>
      <c r="K37" s="7" t="str">
        <f si="2" t="shared"/>
        <v>-</v>
      </c>
      <c r="L37" s="7" t="n">
        <f si="2" t="shared"/>
        <v>-1.1406844106463865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727.0</v>
      </c>
      <c r="E38" s="5" t="n">
        <v>1.0</v>
      </c>
      <c r="F38" s="6" t="n">
        <v>726.0</v>
      </c>
      <c r="G38" s="5" t="n">
        <f si="1" t="shared"/>
        <v>1259.0</v>
      </c>
      <c r="H38" s="5" t="n">
        <v>0.0</v>
      </c>
      <c r="I38" s="6" t="n">
        <v>1259.0</v>
      </c>
      <c r="J38" s="7" t="n">
        <f si="2" t="shared"/>
        <v>-42.255758538522635</v>
      </c>
      <c r="K38" s="7" t="str">
        <f si="2" t="shared"/>
        <v>-</v>
      </c>
      <c r="L38" s="7" t="n">
        <f si="2" t="shared"/>
        <v>-42.33518665607625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5066.0</v>
      </c>
      <c r="E39" s="5" t="n">
        <f si="6" t="shared"/>
        <v>1.0</v>
      </c>
      <c r="F39" s="5" t="n">
        <f si="6" t="shared"/>
        <v>5065.0</v>
      </c>
      <c r="G39" s="5" t="n">
        <f si="6" t="shared"/>
        <v>5563.0</v>
      </c>
      <c r="H39" s="5" t="n">
        <f si="6" t="shared"/>
        <v>9.0</v>
      </c>
      <c r="I39" s="5" t="n">
        <f si="6" t="shared"/>
        <v>5554.0</v>
      </c>
      <c r="J39" s="7" t="n">
        <f si="2" t="shared"/>
        <v>-8.934028401941397</v>
      </c>
      <c r="K39" s="7" t="n">
        <f si="2" t="shared"/>
        <v>-88.88888888888889</v>
      </c>
      <c r="L39" s="7" t="n">
        <f si="2" t="shared"/>
        <v>-8.804465250270077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29685.0</v>
      </c>
      <c r="E40" s="5" t="n">
        <v>19.0</v>
      </c>
      <c r="F40" s="6" t="n">
        <v>29666.0</v>
      </c>
      <c r="G40" s="5" t="n">
        <f si="1" t="shared"/>
        <v>30892.0</v>
      </c>
      <c r="H40" s="5" t="n">
        <v>32.0</v>
      </c>
      <c r="I40" s="6" t="n">
        <v>30860.0</v>
      </c>
      <c r="J40" s="7" t="n">
        <f si="2" t="shared"/>
        <v>-3.9071604298847595</v>
      </c>
      <c r="K40" s="7" t="n">
        <f si="2" t="shared"/>
        <v>-40.625</v>
      </c>
      <c r="L40" s="7" t="n">
        <f si="2" t="shared"/>
        <v>-3.8690861957226153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7901.0</v>
      </c>
      <c r="E41" s="5" t="n">
        <v>11.0</v>
      </c>
      <c r="F41" s="6" t="n">
        <v>7890.0</v>
      </c>
      <c r="G41" s="5" t="n">
        <f si="1" t="shared"/>
        <v>8658.0</v>
      </c>
      <c r="H41" s="5" t="n">
        <v>19.0</v>
      </c>
      <c r="I41" s="6" t="n">
        <v>8639.0</v>
      </c>
      <c r="J41" s="7" t="n">
        <f si="2" t="shared"/>
        <v>-8.743358743358742</v>
      </c>
      <c r="K41" s="7" t="n">
        <f si="2" t="shared"/>
        <v>-42.10526315789473</v>
      </c>
      <c r="L41" s="7" t="n">
        <f si="2" t="shared"/>
        <v>-8.669984951962029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1399.0</v>
      </c>
      <c r="E42" s="5" t="n">
        <v>3.0</v>
      </c>
      <c r="F42" s="6" t="n">
        <v>1396.0</v>
      </c>
      <c r="G42" s="5" t="n">
        <f si="1" t="shared"/>
        <v>1363.0</v>
      </c>
      <c r="H42" s="5" t="n">
        <v>3.0</v>
      </c>
      <c r="I42" s="6" t="n">
        <v>1360.0</v>
      </c>
      <c r="J42" s="7" t="n">
        <f si="2" t="shared"/>
        <v>2.6412325752017685</v>
      </c>
      <c r="K42" s="7" t="n">
        <f si="2" t="shared"/>
        <v>0.0</v>
      </c>
      <c r="L42" s="7" t="n">
        <f si="2" t="shared"/>
        <v>2.6470588235294024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210.0</v>
      </c>
      <c r="E43" s="5" t="n">
        <f si="7" t="shared"/>
        <v>0.0</v>
      </c>
      <c r="F43" s="5" t="n">
        <f si="7" t="shared"/>
        <v>210.0</v>
      </c>
      <c r="G43" s="5" t="n">
        <f si="7" t="shared"/>
        <v>203.0</v>
      </c>
      <c r="H43" s="5" t="n">
        <f si="7" t="shared"/>
        <v>1.0</v>
      </c>
      <c r="I43" s="5" t="n">
        <f si="7" t="shared"/>
        <v>202.0</v>
      </c>
      <c r="J43" s="7" t="n">
        <f si="2" t="shared"/>
        <v>3.4482758620689724</v>
      </c>
      <c r="K43" s="7" t="n">
        <f si="2" t="shared"/>
        <v>-100.0</v>
      </c>
      <c r="L43" s="7" t="n">
        <f si="2" t="shared"/>
        <v>3.960396039603964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9510.0</v>
      </c>
      <c r="E44" s="5" t="n">
        <v>14.0</v>
      </c>
      <c r="F44" s="6" t="n">
        <v>9496.0</v>
      </c>
      <c r="G44" s="5" t="n">
        <f si="1" t="shared"/>
        <v>10224.0</v>
      </c>
      <c r="H44" s="5" t="n">
        <v>23.0</v>
      </c>
      <c r="I44" s="6" t="n">
        <v>10201.0</v>
      </c>
      <c r="J44" s="7" t="n">
        <f si="2" t="shared"/>
        <v>-6.9835680751173745</v>
      </c>
      <c r="K44" s="7" t="n">
        <f si="2" t="shared"/>
        <v>-39.13043478260869</v>
      </c>
      <c r="L44" s="7" t="n">
        <f si="2" t="shared"/>
        <v>-6.911087148318796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286.0</v>
      </c>
      <c r="E45" s="5" t="n">
        <v>11.0</v>
      </c>
      <c r="F45" s="6" t="n">
        <v>275.0</v>
      </c>
      <c r="G45" s="5" t="n">
        <f si="1" t="shared"/>
        <v>386.0</v>
      </c>
      <c r="H45" s="5" t="n">
        <v>2.0</v>
      </c>
      <c r="I45" s="6" t="n">
        <v>384.0</v>
      </c>
      <c r="J45" s="7" t="n">
        <f si="2" t="shared"/>
        <v>-25.90673575129534</v>
      </c>
      <c r="K45" s="7" t="n">
        <f si="2" t="shared"/>
        <v>450.0</v>
      </c>
      <c r="L45" s="7" t="n">
        <f si="2" t="shared"/>
        <v>-28.385416666666664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494.0</v>
      </c>
      <c r="E46" s="5" t="n">
        <f si="8" t="shared"/>
        <v>2.0</v>
      </c>
      <c r="F46" s="5" t="n">
        <f si="8" t="shared"/>
        <v>492.0</v>
      </c>
      <c r="G46" s="5" t="n">
        <f si="8" t="shared"/>
        <v>510.0</v>
      </c>
      <c r="H46" s="5" t="n">
        <f si="8" t="shared"/>
        <v>4.0</v>
      </c>
      <c r="I46" s="5" t="n">
        <f si="8" t="shared"/>
        <v>506.0</v>
      </c>
      <c r="J46" s="7" t="n">
        <f si="2" t="shared"/>
        <v>-3.1372549019607843</v>
      </c>
      <c r="K46" s="7" t="n">
        <f si="2" t="shared"/>
        <v>-50.0</v>
      </c>
      <c r="L46" s="7" t="n">
        <f si="2" t="shared"/>
        <v>-2.766798418972327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780.0</v>
      </c>
      <c r="E47" s="5" t="n">
        <v>13.0</v>
      </c>
      <c r="F47" s="6" t="n">
        <v>767.0</v>
      </c>
      <c r="G47" s="5" t="n">
        <f si="1" t="shared"/>
        <v>896.0</v>
      </c>
      <c r="H47" s="5" t="n">
        <v>6.0</v>
      </c>
      <c r="I47" s="6" t="n">
        <v>890.0</v>
      </c>
      <c r="J47" s="7" t="n">
        <f si="2" t="shared"/>
        <v>-12.94642857142857</v>
      </c>
      <c r="K47" s="7" t="n">
        <f si="2" t="shared"/>
        <v>116.66666666666666</v>
      </c>
      <c r="L47" s="7" t="n">
        <f si="2" t="shared"/>
        <v>-13.820224719101127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634.0</v>
      </c>
      <c r="E48" s="5" t="n">
        <v>510.0</v>
      </c>
      <c r="F48" s="12" t="n">
        <v>124.0</v>
      </c>
      <c r="G48" s="5" t="n">
        <f si="1" t="shared"/>
        <v>99.0</v>
      </c>
      <c r="H48" s="13" t="n">
        <v>53.0</v>
      </c>
      <c r="I48" s="12" t="n">
        <v>46.0</v>
      </c>
      <c r="J48" s="14" t="n">
        <f si="2" t="shared"/>
        <v>540.4040404040404</v>
      </c>
      <c r="K48" s="14" t="n">
        <f si="2" t="shared"/>
        <v>862.2641509433961</v>
      </c>
      <c r="L48" s="14" t="n">
        <f si="2" t="shared"/>
        <v>169.56521739130434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692784.0</v>
      </c>
      <c r="E49" s="5" t="n">
        <f ref="E49:I49" si="9" t="shared">E19+E26+E40+E44+E47+E48</f>
        <v>142095.0</v>
      </c>
      <c r="F49" s="5" t="n">
        <f si="9" t="shared"/>
        <v>550689.0</v>
      </c>
      <c r="G49" s="5" t="n">
        <f si="9" t="shared"/>
        <v>710933.0</v>
      </c>
      <c r="H49" s="5" t="n">
        <f si="9" t="shared"/>
        <v>158452.0</v>
      </c>
      <c r="I49" s="5" t="n">
        <f si="9" t="shared"/>
        <v>552481.0</v>
      </c>
      <c r="J49" s="7" t="n">
        <f si="2" t="shared"/>
        <v>-2.55284253227801</v>
      </c>
      <c r="K49" s="7" t="n">
        <f si="2" t="shared"/>
        <v>-10.323000025244234</v>
      </c>
      <c r="L49" s="7" t="n">
        <f si="2" t="shared"/>
        <v>-0.3243550456938804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