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<sst xmlns="http://schemas.openxmlformats.org/spreadsheetml/2006/main" count="113" uniqueCount="62">
  <si>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</si>
  <si>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</si>
  <si>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</si>
  <si>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</si>
  <si>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</si>
  <si>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</si>
  <si>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</si>
  <si>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</si>
  <si>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</si>
  <si>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</si>
  <si>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</si>
  <si>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</si>
  <si>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</si>
  <si>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</si>
  <si>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</si>
  <si>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</si>
  <si>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</si>
  <si>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</si>
  <si>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</si>
  <si>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</si>
  <si>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</si>
  <si>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</si>
  <si>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</si>
  <si>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</si>
  <si>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</si>
  <si>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</si>
  <si>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</si>
  <si>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</si>
  <si>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</si>
  <si>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</si>
  <si>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</si>
  <si>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</si>
  <si>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</si>
  <si>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</si>
  <si>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</si>
  <si>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</si>
  <si>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</si>
  <si>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</si>
  <si>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</si>
  <si>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</si>
  <si>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</si>
  <si>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</si>
  <si>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</si>
  <si>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</si>
  <si>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</si>
  <si>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</si>
  <si>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</si>
  <si>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</si>
  <si>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</si>
  <si>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</si>
  <si>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</si>
  <si>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</si>
  <si>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</si>
  <si>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</si>
  <si>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</si>
  <si>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</si>
  <si>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</si>
  <si>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表1-2 115年1至5月來臺旅客人次及成長率－按居住地分
Table 1-2 Visitor Arrivals by Residence,
January-May,2026</t>
  </si>
  <si>
    <t>115年1至5月 Jan.-May., 2026</t>
  </si>
  <si>
    <t>114年1至5月 Jan.-May., 2025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</si>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</sst>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480164.0</v>
      </c>
      <c r="E4" s="5" t="n">
        <v>433310.0</v>
      </c>
      <c r="F4" s="6" t="n">
        <v>46854.0</v>
      </c>
      <c r="G4" s="5" t="n">
        <f>H4+I4</f>
        <v>511458.0</v>
      </c>
      <c r="H4" s="5" t="n">
        <v>486707.0</v>
      </c>
      <c r="I4" s="6" t="n">
        <v>24751.0</v>
      </c>
      <c r="J4" s="7" t="n">
        <f>IF(G4=0,"-",((D4/G4)-1)*100)</f>
        <v>-6.118586472398513</v>
      </c>
      <c r="K4" s="7" t="n">
        <f>IF(H4=0,"-",((E4/H4)-1)*100)</f>
        <v>-10.971077054572875</v>
      </c>
      <c r="L4" s="7" t="n">
        <f>IF(I4=0,"-",((F4/I4)-1)*100)</f>
        <v>89.30144236596502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260065.0</v>
      </c>
      <c r="E5" s="5" t="n">
        <v>251720.0</v>
      </c>
      <c r="F5" s="6" t="n">
        <v>8345.0</v>
      </c>
      <c r="G5" s="5" t="n">
        <f ref="G5:G48" si="1" t="shared">H5+I5</f>
        <v>264267.0</v>
      </c>
      <c r="H5" s="5" t="n">
        <v>259262.0</v>
      </c>
      <c r="I5" s="6" t="n">
        <v>5005.0</v>
      </c>
      <c r="J5" s="7" t="n">
        <f ref="J5:L49" si="2" t="shared">IF(G5=0,"-",((D5/G5)-1)*100)</f>
        <v>-1.590058539280348</v>
      </c>
      <c r="K5" s="7" t="n">
        <f si="2" t="shared"/>
        <v>-2.9090263902924463</v>
      </c>
      <c r="L5" s="7" t="n">
        <f si="2" t="shared"/>
        <v>66.73326673326673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583892.0</v>
      </c>
      <c r="E6" s="5" t="n">
        <v>370.0</v>
      </c>
      <c r="F6" s="6" t="n">
        <v>583522.0</v>
      </c>
      <c r="G6" s="5" t="n">
        <f si="1" t="shared"/>
        <v>587558.0</v>
      </c>
      <c r="H6" s="5" t="n">
        <v>494.0</v>
      </c>
      <c r="I6" s="6" t="n">
        <v>587064.0</v>
      </c>
      <c r="J6" s="7" t="n">
        <f si="2" t="shared"/>
        <v>-0.623938402676838</v>
      </c>
      <c r="K6" s="7" t="n">
        <f si="2" t="shared"/>
        <v>-25.10121457489879</v>
      </c>
      <c r="L6" s="7" t="n">
        <f si="2" t="shared"/>
        <v>-0.603341373342603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482338.0</v>
      </c>
      <c r="E7" s="5" t="n">
        <v>609.0</v>
      </c>
      <c r="F7" s="6" t="n">
        <v>481729.0</v>
      </c>
      <c r="G7" s="5" t="n">
        <f si="1" t="shared"/>
        <v>483573.0</v>
      </c>
      <c r="H7" s="5" t="n">
        <v>776.0</v>
      </c>
      <c r="I7" s="6" t="n">
        <v>482797.0</v>
      </c>
      <c r="J7" s="7" t="n">
        <f si="2" t="shared"/>
        <v>-0.25539060286657866</v>
      </c>
      <c r="K7" s="7" t="n">
        <f si="2" t="shared"/>
        <v>-21.52061855670103</v>
      </c>
      <c r="L7" s="7" t="n">
        <f si="2" t="shared"/>
        <v>-0.22121098515525128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19910.0</v>
      </c>
      <c r="E8" s="5" t="n">
        <v>11.0</v>
      </c>
      <c r="F8" s="6" t="n">
        <v>19899.0</v>
      </c>
      <c r="G8" s="5" t="n">
        <f si="1" t="shared"/>
        <v>19202.0</v>
      </c>
      <c r="H8" s="5" t="n">
        <v>5.0</v>
      </c>
      <c r="I8" s="6" t="n">
        <v>19197.0</v>
      </c>
      <c r="J8" s="7" t="n">
        <f si="2" t="shared"/>
        <v>3.6871159254244334</v>
      </c>
      <c r="K8" s="7" t="n">
        <f si="2" t="shared"/>
        <v>120.00000000000001</v>
      </c>
      <c r="L8" s="7" t="n">
        <f si="2" t="shared"/>
        <v>3.656821378340358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13515.0</v>
      </c>
      <c r="E9" s="5" t="n">
        <v>41.0</v>
      </c>
      <c r="F9" s="6" t="n">
        <v>13474.0</v>
      </c>
      <c r="G9" s="5" t="n">
        <f si="1" t="shared"/>
        <v>11310.0</v>
      </c>
      <c r="H9" s="5" t="n">
        <v>42.0</v>
      </c>
      <c r="I9" s="6" t="n">
        <v>11268.0</v>
      </c>
      <c r="J9" s="7" t="n">
        <f si="2" t="shared"/>
        <v>19.496021220159143</v>
      </c>
      <c r="K9" s="7" t="n">
        <f si="2" t="shared"/>
        <v>-2.3809523809523836</v>
      </c>
      <c r="L9" s="7" t="n">
        <f si="2" t="shared"/>
        <v>19.577564785232514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160426.0</v>
      </c>
      <c r="E10" s="5" t="n">
        <v>289.0</v>
      </c>
      <c r="F10" s="6" t="n">
        <v>160137.0</v>
      </c>
      <c r="G10" s="5" t="n">
        <f si="1" t="shared"/>
        <v>171481.0</v>
      </c>
      <c r="H10" s="5" t="n">
        <v>264.0</v>
      </c>
      <c r="I10" s="6" t="n">
        <v>171217.0</v>
      </c>
      <c r="J10" s="7" t="n">
        <f si="2" t="shared"/>
        <v>-6.44677836028481</v>
      </c>
      <c r="K10" s="7" t="n">
        <f si="2" t="shared"/>
        <v>9.469696969696972</v>
      </c>
      <c r="L10" s="7" t="n">
        <f si="2" t="shared"/>
        <v>-6.4713200207923265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177501.0</v>
      </c>
      <c r="E11" s="5" t="n">
        <v>61.0</v>
      </c>
      <c r="F11" s="6" t="n">
        <v>177440.0</v>
      </c>
      <c r="G11" s="5" t="n">
        <f si="1" t="shared"/>
        <v>169614.0</v>
      </c>
      <c r="H11" s="5" t="n">
        <v>119.0</v>
      </c>
      <c r="I11" s="6" t="n">
        <v>169495.0</v>
      </c>
      <c r="J11" s="7" t="n">
        <f si="2" t="shared"/>
        <v>4.649969931727327</v>
      </c>
      <c r="K11" s="7" t="n">
        <f si="2" t="shared"/>
        <v>-48.73949579831933</v>
      </c>
      <c r="L11" s="7" t="n">
        <f si="2" t="shared"/>
        <v>4.687453907194894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106984.0</v>
      </c>
      <c r="E12" s="5" t="n">
        <v>95.0</v>
      </c>
      <c r="F12" s="6" t="n">
        <v>106889.0</v>
      </c>
      <c r="G12" s="5" t="n">
        <f si="1" t="shared"/>
        <v>91924.0</v>
      </c>
      <c r="H12" s="5" t="n">
        <v>130.0</v>
      </c>
      <c r="I12" s="6" t="n">
        <v>91794.0</v>
      </c>
      <c r="J12" s="7" t="n">
        <f si="2" t="shared"/>
        <v>16.383099081850226</v>
      </c>
      <c r="K12" s="7" t="n">
        <f si="2" t="shared"/>
        <v>-26.923076923076927</v>
      </c>
      <c r="L12" s="7" t="n">
        <f si="2" t="shared"/>
        <v>16.444429919166836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345448.0</v>
      </c>
      <c r="E13" s="5" t="n">
        <v>507.0</v>
      </c>
      <c r="F13" s="6" t="n">
        <v>344941.0</v>
      </c>
      <c r="G13" s="5" t="n">
        <f si="1" t="shared"/>
        <v>260212.0</v>
      </c>
      <c r="H13" s="5" t="n">
        <v>566.0</v>
      </c>
      <c r="I13" s="6" t="n">
        <v>259646.0</v>
      </c>
      <c r="J13" s="7" t="n">
        <f si="2" t="shared"/>
        <v>32.75636788464791</v>
      </c>
      <c r="K13" s="7" t="n">
        <f si="2" t="shared"/>
        <v>-10.424028268551233</v>
      </c>
      <c r="L13" s="7" t="n">
        <f si="2" t="shared"/>
        <v>32.85049644515994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185782.0</v>
      </c>
      <c r="E14" s="5" t="n">
        <v>130.0</v>
      </c>
      <c r="F14" s="6" t="n">
        <v>185652.0</v>
      </c>
      <c r="G14" s="5" t="n">
        <f si="1" t="shared"/>
        <v>178215.0</v>
      </c>
      <c r="H14" s="5" t="n">
        <v>146.0</v>
      </c>
      <c r="I14" s="6" t="n">
        <v>178069.0</v>
      </c>
      <c r="J14" s="7" t="n">
        <f si="2" t="shared"/>
        <v>4.245995006032044</v>
      </c>
      <c r="K14" s="7" t="n">
        <f si="2" t="shared"/>
        <v>-10.95890410958904</v>
      </c>
      <c r="L14" s="7" t="n">
        <f si="2" t="shared"/>
        <v>4.258461607579078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201167.0</v>
      </c>
      <c r="E15" s="5" t="n">
        <v>476.0</v>
      </c>
      <c r="F15" s="6" t="n">
        <v>200691.0</v>
      </c>
      <c r="G15" s="5" t="n">
        <f si="1" t="shared"/>
        <v>181879.0</v>
      </c>
      <c r="H15" s="5" t="n">
        <v>535.0</v>
      </c>
      <c r="I15" s="6" t="n">
        <v>181344.0</v>
      </c>
      <c r="J15" s="7" t="n">
        <f si="2" t="shared"/>
        <v>10.604852676779618</v>
      </c>
      <c r="K15" s="7" t="n">
        <f si="2" t="shared"/>
        <v>-11.028037383177569</v>
      </c>
      <c r="L15" s="7" t="n">
        <f si="2" t="shared"/>
        <v>10.668673901535207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13147.0</v>
      </c>
      <c r="E16" s="5" t="n">
        <f si="3" t="shared"/>
        <v>162.0</v>
      </c>
      <c r="F16" s="5" t="n">
        <f si="3" t="shared"/>
        <v>12985.0</v>
      </c>
      <c r="G16" s="5" t="n">
        <f si="3" t="shared"/>
        <v>11317.0</v>
      </c>
      <c r="H16" s="5" t="n">
        <f si="3" t="shared"/>
        <v>212.0</v>
      </c>
      <c r="I16" s="5" t="n">
        <f si="3" t="shared"/>
        <v>11105.0</v>
      </c>
      <c r="J16" s="7" t="n">
        <f si="2" t="shared"/>
        <v>16.17036317045153</v>
      </c>
      <c r="K16" s="7" t="n">
        <f si="2" t="shared"/>
        <v>-23.584905660377352</v>
      </c>
      <c r="L16" s="7" t="n">
        <f si="2" t="shared"/>
        <v>16.92931112111662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1190455.0</v>
      </c>
      <c r="E17" s="5" t="n">
        <v>1720.0</v>
      </c>
      <c r="F17" s="6" t="n">
        <v>1188735.0</v>
      </c>
      <c r="G17" s="5" t="n">
        <f si="1" t="shared"/>
        <v>1064642.0</v>
      </c>
      <c r="H17" s="5" t="n">
        <v>1972.0</v>
      </c>
      <c r="I17" s="6" t="n">
        <v>1062670.0</v>
      </c>
      <c r="J17" s="7" t="n">
        <f si="2" t="shared"/>
        <v>11.817399651713911</v>
      </c>
      <c r="K17" s="7" t="n">
        <f si="2" t="shared"/>
        <v>-12.778904665314405</v>
      </c>
      <c r="L17" s="7" t="n">
        <f si="2" t="shared"/>
        <v>11.863043089576264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11434.0</v>
      </c>
      <c r="E18" s="5" t="n">
        <f si="4" t="shared"/>
        <v>18.0</v>
      </c>
      <c r="F18" s="5" t="n">
        <f si="4" t="shared"/>
        <v>11416.0</v>
      </c>
      <c r="G18" s="5" t="n">
        <f si="4" t="shared"/>
        <v>48562.0</v>
      </c>
      <c r="H18" s="5" t="n">
        <f si="4" t="shared"/>
        <v>27.0</v>
      </c>
      <c r="I18" s="5" t="n">
        <f si="4" t="shared"/>
        <v>48535.0</v>
      </c>
      <c r="J18" s="7" t="n">
        <f si="2" t="shared"/>
        <v>-76.45484123388657</v>
      </c>
      <c r="K18" s="7" t="n">
        <f si="2" t="shared"/>
        <v>-33.333333333333336</v>
      </c>
      <c r="L18" s="7" t="n">
        <f si="2" t="shared"/>
        <v>-76.47882971051818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3041773.0</v>
      </c>
      <c r="E19" s="5" t="n">
        <v>687799.0</v>
      </c>
      <c r="F19" s="6" t="n">
        <v>2353974.0</v>
      </c>
      <c r="G19" s="5" t="n">
        <f si="1" t="shared"/>
        <v>2990572.0</v>
      </c>
      <c r="H19" s="5" t="n">
        <v>749285.0</v>
      </c>
      <c r="I19" s="6" t="n">
        <v>2241287.0</v>
      </c>
      <c r="J19" s="7" t="n">
        <f si="2" t="shared"/>
        <v>1.712080498312707</v>
      </c>
      <c r="K19" s="7" t="n">
        <f si="2" t="shared"/>
        <v>-8.205956345048948</v>
      </c>
      <c r="L19" s="7" t="n">
        <f si="2" t="shared"/>
        <v>5.027780913377011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54989.0</v>
      </c>
      <c r="E20" s="5" t="n">
        <v>113.0</v>
      </c>
      <c r="F20" s="6" t="n">
        <v>54876.0</v>
      </c>
      <c r="G20" s="5" t="n">
        <f si="1" t="shared"/>
        <v>54011.0</v>
      </c>
      <c r="H20" s="5" t="n">
        <v>216.0</v>
      </c>
      <c r="I20" s="6" t="n">
        <v>53795.0</v>
      </c>
      <c r="J20" s="7" t="n">
        <f si="2" t="shared"/>
        <v>1.8107422562070763</v>
      </c>
      <c r="K20" s="7" t="n">
        <f si="2" t="shared"/>
        <v>-47.68518518518518</v>
      </c>
      <c r="L20" s="7" t="n">
        <f si="2" t="shared"/>
        <v>2.0094804349846562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319518.0</v>
      </c>
      <c r="E21" s="5" t="n">
        <v>1722.0</v>
      </c>
      <c r="F21" s="6" t="n">
        <v>317796.0</v>
      </c>
      <c r="G21" s="5" t="n">
        <f si="1" t="shared"/>
        <v>291527.0</v>
      </c>
      <c r="H21" s="5" t="n">
        <v>2012.0</v>
      </c>
      <c r="I21" s="6" t="n">
        <v>289515.0</v>
      </c>
      <c r="J21" s="7" t="n">
        <f si="2" t="shared"/>
        <v>9.601512038336079</v>
      </c>
      <c r="K21" s="7" t="n">
        <f si="2" t="shared"/>
        <v>-14.41351888667992</v>
      </c>
      <c r="L21" s="7" t="n">
        <f si="2" t="shared"/>
        <v>9.768405782083821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2555.0</v>
      </c>
      <c r="E22" s="5" t="n">
        <v>13.0</v>
      </c>
      <c r="F22" s="6" t="n">
        <v>2542.0</v>
      </c>
      <c r="G22" s="5" t="n">
        <f si="1" t="shared"/>
        <v>2269.0</v>
      </c>
      <c r="H22" s="5" t="n">
        <v>9.0</v>
      </c>
      <c r="I22" s="6" t="n">
        <v>2260.0</v>
      </c>
      <c r="J22" s="7" t="n">
        <f si="2" t="shared"/>
        <v>12.604671661524902</v>
      </c>
      <c r="K22" s="7" t="n">
        <f si="2" t="shared"/>
        <v>44.44444444444444</v>
      </c>
      <c r="L22" s="7" t="n">
        <f si="2" t="shared"/>
        <v>12.477876106194685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2516.0</v>
      </c>
      <c r="E23" s="5" t="n">
        <v>59.0</v>
      </c>
      <c r="F23" s="6" t="n">
        <v>2457.0</v>
      </c>
      <c r="G23" s="5" t="n">
        <f si="1" t="shared"/>
        <v>2525.0</v>
      </c>
      <c r="H23" s="5" t="n">
        <v>44.0</v>
      </c>
      <c r="I23" s="6" t="n">
        <v>2481.0</v>
      </c>
      <c r="J23" s="7" t="n">
        <f si="2" t="shared"/>
        <v>-0.35643564356435675</v>
      </c>
      <c r="K23" s="7" t="n">
        <f si="2" t="shared"/>
        <v>34.09090909090908</v>
      </c>
      <c r="L23" s="7" t="n">
        <f si="2" t="shared"/>
        <v>-0.96735187424426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669.0</v>
      </c>
      <c r="E24" s="5" t="n">
        <v>10.0</v>
      </c>
      <c r="F24" s="6" t="n">
        <v>659.0</v>
      </c>
      <c r="G24" s="5" t="n">
        <f si="1" t="shared"/>
        <v>650.0</v>
      </c>
      <c r="H24" s="5" t="n">
        <v>35.0</v>
      </c>
      <c r="I24" s="6" t="n">
        <v>615.0</v>
      </c>
      <c r="J24" s="7" t="n">
        <f si="2" t="shared"/>
        <v>2.923076923076917</v>
      </c>
      <c r="K24" s="7" t="n">
        <f si="2" t="shared"/>
        <v>-71.42857142857143</v>
      </c>
      <c r="L24" s="7" t="n">
        <f si="2" t="shared"/>
        <v>7.154471544715446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5840.0</v>
      </c>
      <c r="E25" s="5" t="n">
        <f si="5" t="shared"/>
        <v>46.0</v>
      </c>
      <c r="F25" s="5" t="n">
        <f si="5" t="shared"/>
        <v>5794.0</v>
      </c>
      <c r="G25" s="5" t="n">
        <f si="5" t="shared"/>
        <v>5584.0</v>
      </c>
      <c r="H25" s="5" t="n">
        <f si="5" t="shared"/>
        <v>50.0</v>
      </c>
      <c r="I25" s="5" t="n">
        <f si="5" t="shared"/>
        <v>5534.0</v>
      </c>
      <c r="J25" s="7" t="n">
        <f si="2" t="shared"/>
        <v>4.584527220630363</v>
      </c>
      <c r="K25" s="7" t="n">
        <f si="2" t="shared"/>
        <v>-7.9999999999999964</v>
      </c>
      <c r="L25" s="7" t="n">
        <f si="2" t="shared"/>
        <v>4.6982291290206035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386087.0</v>
      </c>
      <c r="E26" s="5" t="n">
        <v>1963.0</v>
      </c>
      <c r="F26" s="6" t="n">
        <v>384124.0</v>
      </c>
      <c r="G26" s="5" t="n">
        <f si="1" t="shared"/>
        <v>356566.0</v>
      </c>
      <c r="H26" s="5" t="n">
        <v>2366.0</v>
      </c>
      <c r="I26" s="6" t="n">
        <v>354200.0</v>
      </c>
      <c r="J26" s="7" t="n">
        <f si="2" t="shared"/>
        <v>8.279252648878476</v>
      </c>
      <c r="K26" s="7" t="n">
        <f si="2" t="shared"/>
        <v>-17.03296703296703</v>
      </c>
      <c r="L26" s="7" t="n">
        <f si="2" t="shared"/>
        <v>8.44833427442122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4174.0</v>
      </c>
      <c r="E27" s="5" t="n">
        <v>2.0</v>
      </c>
      <c r="F27" s="6" t="n">
        <v>4172.0</v>
      </c>
      <c r="G27" s="5" t="n">
        <f si="1" t="shared"/>
        <v>3771.0</v>
      </c>
      <c r="H27" s="5" t="n">
        <v>10.0</v>
      </c>
      <c r="I27" s="6" t="n">
        <v>3761.0</v>
      </c>
      <c r="J27" s="7" t="n">
        <f si="2" t="shared"/>
        <v>10.686820472023339</v>
      </c>
      <c r="K27" s="7" t="n">
        <f si="2" t="shared"/>
        <v>-80.0</v>
      </c>
      <c r="L27" s="7" t="n">
        <f si="2" t="shared"/>
        <v>10.927944695559688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23856.0</v>
      </c>
      <c r="E28" s="5" t="n">
        <v>30.0</v>
      </c>
      <c r="F28" s="6" t="n">
        <v>23826.0</v>
      </c>
      <c r="G28" s="5" t="n">
        <f si="1" t="shared"/>
        <v>21112.0</v>
      </c>
      <c r="H28" s="5" t="n">
        <v>20.0</v>
      </c>
      <c r="I28" s="6" t="n">
        <v>21092.0</v>
      </c>
      <c r="J28" s="7" t="n">
        <f si="2" t="shared"/>
        <v>12.997347480106104</v>
      </c>
      <c r="K28" s="7" t="n">
        <f si="2" t="shared"/>
        <v>50.0</v>
      </c>
      <c r="L28" s="7" t="n">
        <f si="2" t="shared"/>
        <v>12.962260572729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41239.0</v>
      </c>
      <c r="E29" s="5" t="n">
        <v>55.0</v>
      </c>
      <c r="F29" s="6" t="n">
        <v>41184.0</v>
      </c>
      <c r="G29" s="5" t="n">
        <f si="1" t="shared"/>
        <v>40458.0</v>
      </c>
      <c r="H29" s="5" t="n">
        <v>50.0</v>
      </c>
      <c r="I29" s="6" t="n">
        <v>40408.0</v>
      </c>
      <c r="J29" s="7" t="n">
        <f si="2" t="shared"/>
        <v>1.9303969548667643</v>
      </c>
      <c r="K29" s="7" t="n">
        <f si="2" t="shared"/>
        <v>10.000000000000009</v>
      </c>
      <c r="L29" s="7" t="n">
        <f si="2" t="shared"/>
        <v>1.9204117996436398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9494.0</v>
      </c>
      <c r="E30" s="5" t="n">
        <v>4.0</v>
      </c>
      <c r="F30" s="6" t="n">
        <v>9490.0</v>
      </c>
      <c r="G30" s="5" t="n">
        <f si="1" t="shared"/>
        <v>7819.0</v>
      </c>
      <c r="H30" s="5" t="n">
        <v>7.0</v>
      </c>
      <c r="I30" s="6" t="n">
        <v>7812.0</v>
      </c>
      <c r="J30" s="7" t="n">
        <f si="2" t="shared"/>
        <v>21.42217674894489</v>
      </c>
      <c r="K30" s="7" t="n">
        <f si="2" t="shared"/>
        <v>-42.85714285714286</v>
      </c>
      <c r="L30" s="7" t="n">
        <f si="2" t="shared"/>
        <v>21.479774705581157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12224.0</v>
      </c>
      <c r="E31" s="5" t="n">
        <v>4.0</v>
      </c>
      <c r="F31" s="6" t="n">
        <v>12220.0</v>
      </c>
      <c r="G31" s="5" t="n">
        <f si="1" t="shared"/>
        <v>11754.0</v>
      </c>
      <c r="H31" s="5" t="n">
        <v>11.0</v>
      </c>
      <c r="I31" s="6" t="n">
        <v>11743.0</v>
      </c>
      <c r="J31" s="7" t="n">
        <f si="2" t="shared"/>
        <v>3.9986387612727547</v>
      </c>
      <c r="K31" s="7" t="n">
        <f si="2" t="shared"/>
        <v>-63.63636363636363</v>
      </c>
      <c r="L31" s="7" t="n">
        <f si="2" t="shared"/>
        <v>4.061994379630418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7462.0</v>
      </c>
      <c r="E32" s="5" t="n">
        <v>6.0</v>
      </c>
      <c r="F32" s="6" t="n">
        <v>7456.0</v>
      </c>
      <c r="G32" s="5" t="n">
        <f si="1" t="shared"/>
        <v>6180.0</v>
      </c>
      <c r="H32" s="5" t="n">
        <v>20.0</v>
      </c>
      <c r="I32" s="6" t="n">
        <v>6160.0</v>
      </c>
      <c r="J32" s="7" t="n">
        <f si="2" t="shared"/>
        <v>20.744336569579282</v>
      </c>
      <c r="K32" s="7" t="n">
        <f si="2" t="shared"/>
        <v>-70.0</v>
      </c>
      <c r="L32" s="7" t="n">
        <f si="2" t="shared"/>
        <v>21.038961038961034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6336.0</v>
      </c>
      <c r="E33" s="5" t="n">
        <v>5.0</v>
      </c>
      <c r="F33" s="6" t="n">
        <v>6331.0</v>
      </c>
      <c r="G33" s="5" t="n">
        <f si="1" t="shared"/>
        <v>5467.0</v>
      </c>
      <c r="H33" s="5" t="n">
        <v>11.0</v>
      </c>
      <c r="I33" s="6" t="n">
        <v>5456.0</v>
      </c>
      <c r="J33" s="7" t="n">
        <f si="2" t="shared"/>
        <v>15.895372233400407</v>
      </c>
      <c r="K33" s="7" t="n">
        <f si="2" t="shared"/>
        <v>-54.54545454545454</v>
      </c>
      <c r="L33" s="7" t="n">
        <f si="2" t="shared"/>
        <v>16.037390029325515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33943.0</v>
      </c>
      <c r="E34" s="5" t="n">
        <v>41.0</v>
      </c>
      <c r="F34" s="6" t="n">
        <v>33902.0</v>
      </c>
      <c r="G34" s="5" t="n">
        <f si="1" t="shared"/>
        <v>36168.0</v>
      </c>
      <c r="H34" s="5" t="n">
        <v>82.0</v>
      </c>
      <c r="I34" s="6" t="n">
        <v>36086.0</v>
      </c>
      <c r="J34" s="7" t="n">
        <f si="2" t="shared"/>
        <v>-6.151846936518468</v>
      </c>
      <c r="K34" s="7" t="n">
        <f si="2" t="shared"/>
        <v>-50.0</v>
      </c>
      <c r="L34" s="7" t="n">
        <f si="2" t="shared"/>
        <v>-6.052208612758414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5211.0</v>
      </c>
      <c r="E35" s="5" t="n">
        <v>0.0</v>
      </c>
      <c r="F35" s="6" t="n">
        <v>5211.0</v>
      </c>
      <c r="G35" s="5" t="n">
        <f si="1" t="shared"/>
        <v>4667.0</v>
      </c>
      <c r="H35" s="5" t="n">
        <v>4.0</v>
      </c>
      <c r="I35" s="6" t="n">
        <v>4663.0</v>
      </c>
      <c r="J35" s="7" t="n">
        <f si="2" t="shared"/>
        <v>11.656310263552605</v>
      </c>
      <c r="K35" s="7" t="n">
        <f si="2" t="shared"/>
        <v>-100.0</v>
      </c>
      <c r="L35" s="7" t="n">
        <f si="2" t="shared"/>
        <v>11.752090928586757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759.0</v>
      </c>
      <c r="E36" s="5" t="n">
        <v>0.0</v>
      </c>
      <c r="F36" s="6" t="n">
        <v>759.0</v>
      </c>
      <c r="G36" s="5" t="n">
        <f si="1" t="shared"/>
        <v>751.0</v>
      </c>
      <c r="H36" s="5" t="n">
        <v>1.0</v>
      </c>
      <c r="I36" s="6" t="n">
        <v>750.0</v>
      </c>
      <c r="J36" s="7" t="n">
        <f si="2" t="shared"/>
        <v>1.0652463382157196</v>
      </c>
      <c r="K36" s="7" t="n">
        <f si="2" t="shared"/>
        <v>-100.0</v>
      </c>
      <c r="L36" s="7" t="n">
        <f si="2" t="shared"/>
        <v>1.200000000000001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3437.0</v>
      </c>
      <c r="E37" s="5" t="n">
        <v>1.0</v>
      </c>
      <c r="F37" s="6" t="n">
        <v>3436.0</v>
      </c>
      <c r="G37" s="5" t="n">
        <f si="1" t="shared"/>
        <v>2948.0</v>
      </c>
      <c r="H37" s="5" t="n">
        <v>6.0</v>
      </c>
      <c r="I37" s="6" t="n">
        <v>2942.0</v>
      </c>
      <c r="J37" s="7" t="n">
        <f si="2" t="shared"/>
        <v>16.587516960651282</v>
      </c>
      <c r="K37" s="7" t="n">
        <f si="2" t="shared"/>
        <v>-83.33333333333334</v>
      </c>
      <c r="L37" s="7" t="n">
        <f si="2" t="shared"/>
        <v>16.791298436437806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3845.0</v>
      </c>
      <c r="E38" s="5" t="n">
        <v>6.0</v>
      </c>
      <c r="F38" s="6" t="n">
        <v>3839.0</v>
      </c>
      <c r="G38" s="5" t="n">
        <f si="1" t="shared"/>
        <v>3659.0</v>
      </c>
      <c r="H38" s="5" t="n">
        <v>6.0</v>
      </c>
      <c r="I38" s="6" t="n">
        <v>3653.0</v>
      </c>
      <c r="J38" s="7" t="n">
        <f si="2" t="shared"/>
        <v>5.0833561082263</v>
      </c>
      <c r="K38" s="7" t="n">
        <f si="2" t="shared"/>
        <v>0.0</v>
      </c>
      <c r="L38" s="7" t="n">
        <f si="2" t="shared"/>
        <v>5.091705447577333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30423.0</v>
      </c>
      <c r="E39" s="5" t="n">
        <f si="6" t="shared"/>
        <v>14.0</v>
      </c>
      <c r="F39" s="5" t="n">
        <f si="6" t="shared"/>
        <v>30409.0</v>
      </c>
      <c r="G39" s="5" t="n">
        <f si="6" t="shared"/>
        <v>28439.0</v>
      </c>
      <c r="H39" s="5" t="n">
        <f si="6" t="shared"/>
        <v>25.0</v>
      </c>
      <c r="I39" s="5" t="n">
        <f si="6" t="shared"/>
        <v>28414.0</v>
      </c>
      <c r="J39" s="7" t="n">
        <f si="2" t="shared"/>
        <v>6.976335314181226</v>
      </c>
      <c r="K39" s="7" t="n">
        <f si="2" t="shared"/>
        <v>-43.99999999999999</v>
      </c>
      <c r="L39" s="7" t="n">
        <f si="2" t="shared"/>
        <v>7.021186738931506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182403.0</v>
      </c>
      <c r="E40" s="5" t="n">
        <v>168.0</v>
      </c>
      <c r="F40" s="6" t="n">
        <v>182235.0</v>
      </c>
      <c r="G40" s="5" t="n">
        <f si="1" t="shared"/>
        <v>173193.0</v>
      </c>
      <c r="H40" s="5" t="n">
        <v>253.0</v>
      </c>
      <c r="I40" s="6" t="n">
        <v>172940.0</v>
      </c>
      <c r="J40" s="7" t="n">
        <f si="2" t="shared"/>
        <v>5.317766884342912</v>
      </c>
      <c r="K40" s="7" t="n">
        <f si="2" t="shared"/>
        <v>-33.596837944664024</v>
      </c>
      <c r="L40" s="7" t="n">
        <f si="2" t="shared"/>
        <v>5.374696426506298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56691.0</v>
      </c>
      <c r="E41" s="5" t="n">
        <v>77.0</v>
      </c>
      <c r="F41" s="6" t="n">
        <v>56614.0</v>
      </c>
      <c r="G41" s="5" t="n">
        <f si="1" t="shared"/>
        <v>55729.0</v>
      </c>
      <c r="H41" s="5" t="n">
        <v>156.0</v>
      </c>
      <c r="I41" s="6" t="n">
        <v>55573.0</v>
      </c>
      <c r="J41" s="7" t="n">
        <f si="2" t="shared"/>
        <v>1.7262107699761442</v>
      </c>
      <c r="K41" s="7" t="n">
        <f si="2" t="shared"/>
        <v>-50.641025641025635</v>
      </c>
      <c r="L41" s="7" t="n">
        <f si="2" t="shared"/>
        <v>1.8732118114911822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7669.0</v>
      </c>
      <c r="E42" s="5" t="n">
        <v>20.0</v>
      </c>
      <c r="F42" s="6" t="n">
        <v>7649.0</v>
      </c>
      <c r="G42" s="5" t="n">
        <f si="1" t="shared"/>
        <v>7999.0</v>
      </c>
      <c r="H42" s="5" t="n">
        <v>37.0</v>
      </c>
      <c r="I42" s="6" t="n">
        <v>7962.0</v>
      </c>
      <c r="J42" s="7" t="n">
        <f si="2" t="shared"/>
        <v>-4.125515689461179</v>
      </c>
      <c r="K42" s="7" t="n">
        <f si="2" t="shared"/>
        <v>-45.945945945945944</v>
      </c>
      <c r="L42" s="7" t="n">
        <f si="2" t="shared"/>
        <v>-3.931173072092442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1054.0</v>
      </c>
      <c r="E43" s="5" t="n">
        <f si="7" t="shared"/>
        <v>0.0</v>
      </c>
      <c r="F43" s="5" t="n">
        <f si="7" t="shared"/>
        <v>1054.0</v>
      </c>
      <c r="G43" s="5" t="n">
        <f si="7" t="shared"/>
        <v>991.0</v>
      </c>
      <c r="H43" s="5" t="n">
        <f si="7" t="shared"/>
        <v>4.0</v>
      </c>
      <c r="I43" s="5" t="n">
        <f si="7" t="shared"/>
        <v>987.0</v>
      </c>
      <c r="J43" s="7" t="n">
        <f si="2" t="shared"/>
        <v>6.357214934409683</v>
      </c>
      <c r="K43" s="7" t="n">
        <f si="2" t="shared"/>
        <v>-100.0</v>
      </c>
      <c r="L43" s="7" t="n">
        <f si="2" t="shared"/>
        <v>6.7882472137791305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65414.0</v>
      </c>
      <c r="E44" s="5" t="n">
        <v>97.0</v>
      </c>
      <c r="F44" s="6" t="n">
        <v>65317.0</v>
      </c>
      <c r="G44" s="5" t="n">
        <f si="1" t="shared"/>
        <v>64719.0</v>
      </c>
      <c r="H44" s="5" t="n">
        <v>197.0</v>
      </c>
      <c r="I44" s="6" t="n">
        <v>64522.0</v>
      </c>
      <c r="J44" s="7" t="n">
        <f si="2" t="shared"/>
        <v>1.0738732057046674</v>
      </c>
      <c r="K44" s="7" t="n">
        <f si="2" t="shared"/>
        <v>-50.76142131979695</v>
      </c>
      <c r="L44" s="7" t="n">
        <f si="2" t="shared"/>
        <v>1.2321378754533319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1991.0</v>
      </c>
      <c r="E45" s="5" t="n">
        <v>31.0</v>
      </c>
      <c r="F45" s="6" t="n">
        <v>1960.0</v>
      </c>
      <c r="G45" s="5" t="n">
        <f si="1" t="shared"/>
        <v>2127.0</v>
      </c>
      <c r="H45" s="5" t="n">
        <v>26.0</v>
      </c>
      <c r="I45" s="6" t="n">
        <v>2101.0</v>
      </c>
      <c r="J45" s="7" t="n">
        <f si="2" t="shared"/>
        <v>-6.393982134461684</v>
      </c>
      <c r="K45" s="7" t="n">
        <f si="2" t="shared"/>
        <v>19.23076923076923</v>
      </c>
      <c r="L45" s="7" t="n">
        <f si="2" t="shared"/>
        <v>-6.711089957163252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2780.0</v>
      </c>
      <c r="E46" s="5" t="n">
        <f si="8" t="shared"/>
        <v>16.0</v>
      </c>
      <c r="F46" s="5" t="n">
        <f si="8" t="shared"/>
        <v>2764.0</v>
      </c>
      <c r="G46" s="5" t="n">
        <f si="8" t="shared"/>
        <v>3136.0</v>
      </c>
      <c r="H46" s="5" t="n">
        <f si="8" t="shared"/>
        <v>24.0</v>
      </c>
      <c r="I46" s="5" t="n">
        <f si="8" t="shared"/>
        <v>3112.0</v>
      </c>
      <c r="J46" s="7" t="n">
        <f si="2" t="shared"/>
        <v>-11.352040816326525</v>
      </c>
      <c r="K46" s="7" t="n">
        <f si="2" t="shared"/>
        <v>-33.333333333333336</v>
      </c>
      <c r="L46" s="7" t="n">
        <f si="2" t="shared"/>
        <v>-11.18251928020566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4771.0</v>
      </c>
      <c r="E47" s="5" t="n">
        <v>47.0</v>
      </c>
      <c r="F47" s="6" t="n">
        <v>4724.0</v>
      </c>
      <c r="G47" s="5" t="n">
        <f si="1" t="shared"/>
        <v>5263.0</v>
      </c>
      <c r="H47" s="5" t="n">
        <v>50.0</v>
      </c>
      <c r="I47" s="6" t="n">
        <v>5213.0</v>
      </c>
      <c r="J47" s="7" t="n">
        <f si="2" t="shared"/>
        <v>-9.348280448413448</v>
      </c>
      <c r="K47" s="7" t="n">
        <f si="2" t="shared"/>
        <v>-6.000000000000005</v>
      </c>
      <c r="L47" s="7" t="n">
        <f si="2" t="shared"/>
        <v>-9.380395165931322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2993.0</v>
      </c>
      <c r="E48" s="5" t="n">
        <v>2436.0</v>
      </c>
      <c r="F48" s="12" t="n">
        <v>557.0</v>
      </c>
      <c r="G48" s="5" t="n">
        <f si="1" t="shared"/>
        <v>581.0</v>
      </c>
      <c r="H48" s="13" t="n">
        <v>406.0</v>
      </c>
      <c r="I48" s="12" t="n">
        <v>175.0</v>
      </c>
      <c r="J48" s="14" t="n">
        <f si="2" t="shared"/>
        <v>415.14629948364893</v>
      </c>
      <c r="K48" s="14" t="n">
        <f si="2" t="shared"/>
        <v>500.0</v>
      </c>
      <c r="L48" s="14" t="n">
        <f si="2" t="shared"/>
        <v>218.28571428571428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3683441.0</v>
      </c>
      <c r="E49" s="5" t="n">
        <f ref="E49:I49" si="9" t="shared">E19+E26+E40+E44+E47+E48</f>
        <v>692510.0</v>
      </c>
      <c r="F49" s="5" t="n">
        <f si="9" t="shared"/>
        <v>2990931.0</v>
      </c>
      <c r="G49" s="5" t="n">
        <f si="9" t="shared"/>
        <v>3590894.0</v>
      </c>
      <c r="H49" s="5" t="n">
        <f si="9" t="shared"/>
        <v>752557.0</v>
      </c>
      <c r="I49" s="5" t="n">
        <f si="9" t="shared"/>
        <v>2838337.0</v>
      </c>
      <c r="J49" s="7" t="n">
        <f si="2" t="shared"/>
        <v>2.5772690589028757</v>
      </c>
      <c r="K49" s="7" t="n">
        <f si="2" t="shared"/>
        <v>-7.97906337991674</v>
      </c>
      <c r="L49" s="7" t="n">
        <f si="2" t="shared"/>
        <v>5.376176260958432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