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<sst xmlns="http://schemas.openxmlformats.org/spreadsheetml/2006/main" count="109" uniqueCount="64">
  <si>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</si>
  <si>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</si>
  <si>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</si>
  <si>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</si>
  <si>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</si>
  <si>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</si>
  <si>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</si>
  <si>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</si>
  <si>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</si>
  <si>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</si>
  <si>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</si>
  <si>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</si>
  <si>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</si>
  <si>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</si>
  <si>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</si>
  <si>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</si>
  <si>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</si>
  <si>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</si>
  <si>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</si>
  <si>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</si>
  <si>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</si>
  <si>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</si>
  <si>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</si>
  <si>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</si>
  <si>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</si>
  <si>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</si>
  <si>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</si>
  <si>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</si>
  <si>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</si>
  <si>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</si>
  <si>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</si>
  <si>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</si>
  <si>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</si>
  <si>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</si>
  <si>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</si>
  <si>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</si>
  <si>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</si>
  <si>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</si>
  <si>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</si>
  <si>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</si>
  <si>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</si>
  <si>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</si>
  <si>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</si>
  <si>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</si>
  <si>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</si>
  <si>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</si>
  <si>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</si>
  <si>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</si>
  <si>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</si>
  <si>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</si>
  <si>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</si>
  <si>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</si>
  <si>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</si>
  <si>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</si>
  <si>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</si>
  <si>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</si>
  <si>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</si>
  <si>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</si>
  <si>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</si>
  <si>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</si>
  <si>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</si>
  <si>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</si>
  <si>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表1-5 115年5月來臺旅客人次－按年齡分
Table 1-5 Visitor Arrivals by Age,
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</si>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</sst>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1815.0</v>
      </c>
      <c r="E3" s="2" t="n">
        <v>5407.0</v>
      </c>
      <c r="F3" s="2" t="n">
        <v>18282.0</v>
      </c>
      <c r="G3" s="2" t="n">
        <v>24668.0</v>
      </c>
      <c r="H3" s="2" t="n">
        <v>15640.0</v>
      </c>
      <c r="I3" s="2" t="n">
        <v>12831.0</v>
      </c>
      <c r="J3" s="2" t="n">
        <v>14576.0</v>
      </c>
      <c r="K3" s="2" t="n">
        <f>SUM(D3:J3)</f>
        <v>93219.0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1486.0</v>
      </c>
      <c r="E4" s="2" t="n">
        <v>2033.0</v>
      </c>
      <c r="F4" s="2" t="n">
        <v>17963.0</v>
      </c>
      <c r="G4" s="2" t="n">
        <v>15220.0</v>
      </c>
      <c r="H4" s="2" t="n">
        <v>10697.0</v>
      </c>
      <c r="I4" s="2" t="n">
        <v>6294.0</v>
      </c>
      <c r="J4" s="2" t="n">
        <v>4962.0</v>
      </c>
      <c r="K4" s="2" t="n">
        <f ref="K4:K48" si="0" t="shared">SUM(D4:J4)</f>
        <v>58655.0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2566.0</v>
      </c>
      <c r="E5" s="2" t="n">
        <v>3721.0</v>
      </c>
      <c r="F5" s="2" t="n">
        <v>18887.0</v>
      </c>
      <c r="G5" s="2" t="n">
        <v>18749.0</v>
      </c>
      <c r="H5" s="2" t="n">
        <v>19516.0</v>
      </c>
      <c r="I5" s="2" t="n">
        <v>26304.0</v>
      </c>
      <c r="J5" s="2" t="n">
        <v>27874.0</v>
      </c>
      <c r="K5" s="2" t="n">
        <f si="0" t="shared"/>
        <v>117617.0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1989.0</v>
      </c>
      <c r="E6" s="2" t="n">
        <v>4335.0</v>
      </c>
      <c r="F6" s="2" t="n">
        <v>13360.0</v>
      </c>
      <c r="G6" s="2" t="n">
        <v>18713.0</v>
      </c>
      <c r="H6" s="2" t="n">
        <v>14576.0</v>
      </c>
      <c r="I6" s="2" t="n">
        <v>12562.0</v>
      </c>
      <c r="J6" s="2" t="n">
        <v>12780.0</v>
      </c>
      <c r="K6" s="2" t="n">
        <f si="0" t="shared"/>
        <v>78315.0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137.0</v>
      </c>
      <c r="E7" s="2" t="n">
        <v>198.0</v>
      </c>
      <c r="F7" s="2" t="n">
        <v>741.0</v>
      </c>
      <c r="G7" s="2" t="n">
        <v>1331.0</v>
      </c>
      <c r="H7" s="2" t="n">
        <v>1080.0</v>
      </c>
      <c r="I7" s="2" t="n">
        <v>563.0</v>
      </c>
      <c r="J7" s="2" t="n">
        <v>305.0</v>
      </c>
      <c r="K7" s="2" t="n">
        <f si="0" t="shared"/>
        <v>4355.0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111.0</v>
      </c>
      <c r="E8" s="2" t="n">
        <v>100.0</v>
      </c>
      <c r="F8" s="2" t="n">
        <v>838.0</v>
      </c>
      <c r="G8" s="2" t="n">
        <v>889.0</v>
      </c>
      <c r="H8" s="2" t="n">
        <v>762.0</v>
      </c>
      <c r="I8" s="2" t="n">
        <v>461.0</v>
      </c>
      <c r="J8" s="2" t="n">
        <v>314.0</v>
      </c>
      <c r="K8" s="2" t="n">
        <f si="0" t="shared"/>
        <v>3475.0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1298.0</v>
      </c>
      <c r="E9" s="2" t="n">
        <v>1996.0</v>
      </c>
      <c r="F9" s="2" t="n">
        <v>6533.0</v>
      </c>
      <c r="G9" s="2" t="n">
        <v>7488.0</v>
      </c>
      <c r="H9" s="2" t="n">
        <v>5545.0</v>
      </c>
      <c r="I9" s="2" t="n">
        <v>5098.0</v>
      </c>
      <c r="J9" s="2" t="n">
        <v>4064.0</v>
      </c>
      <c r="K9" s="2" t="n">
        <f si="0" t="shared"/>
        <v>32022.0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1608.0</v>
      </c>
      <c r="E10" s="2" t="n">
        <v>1168.0</v>
      </c>
      <c r="F10" s="2" t="n">
        <v>6175.0</v>
      </c>
      <c r="G10" s="2" t="n">
        <v>8790.0</v>
      </c>
      <c r="H10" s="2" t="n">
        <v>6909.0</v>
      </c>
      <c r="I10" s="2" t="n">
        <v>6142.0</v>
      </c>
      <c r="J10" s="2" t="n">
        <v>5292.0</v>
      </c>
      <c r="K10" s="2" t="n">
        <f si="0" t="shared"/>
        <v>36084.0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216.0</v>
      </c>
      <c r="E11" s="2" t="n">
        <v>521.0</v>
      </c>
      <c r="F11" s="2" t="n">
        <v>6266.0</v>
      </c>
      <c r="G11" s="2" t="n">
        <v>5672.0</v>
      </c>
      <c r="H11" s="2" t="n">
        <v>3402.0</v>
      </c>
      <c r="I11" s="2" t="n">
        <v>2281.0</v>
      </c>
      <c r="J11" s="2" t="n">
        <v>1594.0</v>
      </c>
      <c r="K11" s="2" t="n">
        <f si="0" t="shared"/>
        <v>19952.0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2448.0</v>
      </c>
      <c r="E12" s="2" t="n">
        <v>4229.0</v>
      </c>
      <c r="F12" s="2" t="n">
        <v>15604.0</v>
      </c>
      <c r="G12" s="2" t="n">
        <v>20979.0</v>
      </c>
      <c r="H12" s="2" t="n">
        <v>9124.0</v>
      </c>
      <c r="I12" s="2" t="n">
        <v>5426.0</v>
      </c>
      <c r="J12" s="2" t="n">
        <v>4990.0</v>
      </c>
      <c r="K12" s="2" t="n">
        <f si="0" t="shared"/>
        <v>62800.0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383.0</v>
      </c>
      <c r="E13" s="2" t="n">
        <v>876.0</v>
      </c>
      <c r="F13" s="2" t="n">
        <v>10406.0</v>
      </c>
      <c r="G13" s="2" t="n">
        <v>11949.0</v>
      </c>
      <c r="H13" s="2" t="n">
        <v>6191.0</v>
      </c>
      <c r="I13" s="2" t="n">
        <v>3516.0</v>
      </c>
      <c r="J13" s="2" t="n">
        <v>2054.0</v>
      </c>
      <c r="K13" s="2" t="n">
        <f si="0" t="shared"/>
        <v>35375.0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347.0</v>
      </c>
      <c r="E14" s="2" t="n">
        <v>1514.0</v>
      </c>
      <c r="F14" s="2" t="n">
        <v>12261.0</v>
      </c>
      <c r="G14" s="2" t="n">
        <v>11543.0</v>
      </c>
      <c r="H14" s="2" t="n">
        <v>5388.0</v>
      </c>
      <c r="I14" s="2" t="n">
        <v>2153.0</v>
      </c>
      <c r="J14" s="2" t="n">
        <v>1562.0</v>
      </c>
      <c r="K14" s="2" t="n">
        <f si="0" t="shared"/>
        <v>34768.0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57.0</v>
      </c>
      <c r="E15" s="2" t="n">
        <f ref="E15:J15" si="1" t="shared">E16-E9-E10-E11-E12-E13-E14</f>
        <v>96.0</v>
      </c>
      <c r="F15" s="2" t="n">
        <f si="1" t="shared"/>
        <v>440.0</v>
      </c>
      <c r="G15" s="2" t="n">
        <f si="1" t="shared"/>
        <v>675.0</v>
      </c>
      <c r="H15" s="2" t="n">
        <f si="1" t="shared"/>
        <v>526.0</v>
      </c>
      <c r="I15" s="2" t="n">
        <f si="1" t="shared"/>
        <v>316.0</v>
      </c>
      <c r="J15" s="2" t="n">
        <f si="1" t="shared"/>
        <v>428.0</v>
      </c>
      <c r="K15" s="2" t="n">
        <f si="0" t="shared"/>
        <v>2538.0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6357.0</v>
      </c>
      <c r="E16" s="2" t="n">
        <v>10400.0</v>
      </c>
      <c r="F16" s="2" t="n">
        <v>57685.0</v>
      </c>
      <c r="G16" s="2" t="n">
        <v>67096.0</v>
      </c>
      <c r="H16" s="2" t="n">
        <v>37085.0</v>
      </c>
      <c r="I16" s="2" t="n">
        <v>24932.0</v>
      </c>
      <c r="J16" s="2" t="n">
        <v>19984.0</v>
      </c>
      <c r="K16" s="2" t="n">
        <f si="0" t="shared"/>
        <v>223539.0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73.0</v>
      </c>
      <c r="E17" s="2" t="n">
        <f ref="E17:J17" si="2" t="shared">E18-E16-E3-E4-E5-E6-E7-E8</f>
        <v>75.0</v>
      </c>
      <c r="F17" s="2" t="n">
        <f si="2" t="shared"/>
        <v>517.0</v>
      </c>
      <c r="G17" s="2" t="n">
        <f si="2" t="shared"/>
        <v>507.0</v>
      </c>
      <c r="H17" s="2" t="n">
        <f si="2" t="shared"/>
        <v>461.0</v>
      </c>
      <c r="I17" s="2" t="n">
        <f si="2" t="shared"/>
        <v>356.0</v>
      </c>
      <c r="J17" s="2" t="n">
        <f si="2" t="shared"/>
        <v>269.0</v>
      </c>
      <c r="K17" s="2" t="n">
        <f si="0" t="shared"/>
        <v>2258.0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14534.0</v>
      </c>
      <c r="E18" s="2" t="n">
        <v>26269.0</v>
      </c>
      <c r="F18" s="2" t="n">
        <v>128273.0</v>
      </c>
      <c r="G18" s="2" t="n">
        <v>147173.0</v>
      </c>
      <c r="H18" s="2" t="n">
        <v>99817.0</v>
      </c>
      <c r="I18" s="2" t="n">
        <v>84303.0</v>
      </c>
      <c r="J18" s="2" t="n">
        <v>81064.0</v>
      </c>
      <c r="K18" s="2" t="n">
        <f si="0" t="shared"/>
        <v>581433.0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293.0</v>
      </c>
      <c r="E19" s="2" t="n">
        <v>343.0</v>
      </c>
      <c r="F19" s="2" t="n">
        <v>1892.0</v>
      </c>
      <c r="G19" s="2" t="n">
        <v>1824.0</v>
      </c>
      <c r="H19" s="2" t="n">
        <v>1282.0</v>
      </c>
      <c r="I19" s="2" t="n">
        <v>1322.0</v>
      </c>
      <c r="J19" s="2" t="n">
        <v>1587.0</v>
      </c>
      <c r="K19" s="2" t="n">
        <f si="0" t="shared"/>
        <v>8543.0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2769.0</v>
      </c>
      <c r="E20" s="2" t="n">
        <v>3639.0</v>
      </c>
      <c r="F20" s="2" t="n">
        <v>11664.0</v>
      </c>
      <c r="G20" s="2" t="n">
        <v>11374.0</v>
      </c>
      <c r="H20" s="2" t="n">
        <v>9662.0</v>
      </c>
      <c r="I20" s="2" t="n">
        <v>10006.0</v>
      </c>
      <c r="J20" s="2" t="n">
        <v>11138.0</v>
      </c>
      <c r="K20" s="2" t="n">
        <f si="0" t="shared"/>
        <v>60252.0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7.0</v>
      </c>
      <c r="E21" s="2" t="n">
        <v>6.0</v>
      </c>
      <c r="F21" s="2" t="n">
        <v>72.0</v>
      </c>
      <c r="G21" s="2" t="n">
        <v>113.0</v>
      </c>
      <c r="H21" s="2" t="n">
        <v>72.0</v>
      </c>
      <c r="I21" s="2" t="n">
        <v>43.0</v>
      </c>
      <c r="J21" s="2" t="n">
        <v>38.0</v>
      </c>
      <c r="K21" s="2" t="n">
        <f si="0" t="shared"/>
        <v>351.0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6.0</v>
      </c>
      <c r="F22" s="2" t="n">
        <v>55.0</v>
      </c>
      <c r="G22" s="2" t="n">
        <v>112.0</v>
      </c>
      <c r="H22" s="2" t="n">
        <v>106.0</v>
      </c>
      <c r="I22" s="2" t="n">
        <v>52.0</v>
      </c>
      <c r="J22" s="2" t="n">
        <v>64.0</v>
      </c>
      <c r="K22" s="2" t="n">
        <f si="0" t="shared"/>
        <v>399.0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4.0</v>
      </c>
      <c r="E23" s="2" t="n">
        <v>2.0</v>
      </c>
      <c r="F23" s="2" t="n">
        <v>17.0</v>
      </c>
      <c r="G23" s="2" t="n">
        <v>32.0</v>
      </c>
      <c r="H23" s="2" t="n">
        <v>25.0</v>
      </c>
      <c r="I23" s="2" t="n">
        <v>15.0</v>
      </c>
      <c r="J23" s="2" t="n">
        <v>13.0</v>
      </c>
      <c r="K23" s="2" t="n">
        <f si="0" t="shared"/>
        <v>108.0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22.0</v>
      </c>
      <c r="E24" s="2" t="n">
        <f ref="E24:J24" si="3" t="shared">E25-E19-E20-E21-E22-E23</f>
        <v>19.0</v>
      </c>
      <c r="F24" s="2" t="n">
        <f si="3" t="shared"/>
        <v>175.0</v>
      </c>
      <c r="G24" s="2" t="n">
        <f si="3" t="shared"/>
        <v>368.0</v>
      </c>
      <c r="H24" s="2" t="n">
        <f si="3" t="shared"/>
        <v>207.0</v>
      </c>
      <c r="I24" s="2" t="n">
        <f si="3" t="shared"/>
        <v>129.0</v>
      </c>
      <c r="J24" s="2" t="n">
        <f si="3" t="shared"/>
        <v>169.0</v>
      </c>
      <c r="K24" s="2" t="n">
        <f si="0" t="shared"/>
        <v>1089.0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3099.0</v>
      </c>
      <c r="E25" s="2" t="n">
        <v>4015.0</v>
      </c>
      <c r="F25" s="2" t="n">
        <v>13875.0</v>
      </c>
      <c r="G25" s="2" t="n">
        <v>13823.0</v>
      </c>
      <c r="H25" s="2" t="n">
        <v>11354.0</v>
      </c>
      <c r="I25" s="2" t="n">
        <v>11567.0</v>
      </c>
      <c r="J25" s="2" t="n">
        <v>13009.0</v>
      </c>
      <c r="K25" s="2" t="n">
        <f si="0" t="shared"/>
        <v>70742.0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11.0</v>
      </c>
      <c r="E26" s="2" t="n">
        <v>6.0</v>
      </c>
      <c r="F26" s="2" t="n">
        <v>180.0</v>
      </c>
      <c r="G26" s="2" t="n">
        <v>231.0</v>
      </c>
      <c r="H26" s="2" t="n">
        <v>128.0</v>
      </c>
      <c r="I26" s="2" t="n">
        <v>99.0</v>
      </c>
      <c r="J26" s="2" t="n">
        <v>82.0</v>
      </c>
      <c r="K26" s="2" t="n">
        <f si="0" t="shared"/>
        <v>737.0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67.0</v>
      </c>
      <c r="E27" s="2" t="n">
        <v>40.0</v>
      </c>
      <c r="F27" s="2" t="n">
        <v>1497.0</v>
      </c>
      <c r="G27" s="2" t="n">
        <v>1067.0</v>
      </c>
      <c r="H27" s="2" t="n">
        <v>635.0</v>
      </c>
      <c r="I27" s="2" t="n">
        <v>560.0</v>
      </c>
      <c r="J27" s="2" t="n">
        <v>388.0</v>
      </c>
      <c r="K27" s="2" t="n">
        <f si="0" t="shared"/>
        <v>4254.0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171.0</v>
      </c>
      <c r="E28" s="2" t="n">
        <v>175.0</v>
      </c>
      <c r="F28" s="2" t="n">
        <v>1301.0</v>
      </c>
      <c r="G28" s="2" t="n">
        <v>1700.0</v>
      </c>
      <c r="H28" s="2" t="n">
        <v>998.0</v>
      </c>
      <c r="I28" s="2" t="n">
        <v>839.0</v>
      </c>
      <c r="J28" s="2" t="n">
        <v>925.0</v>
      </c>
      <c r="K28" s="2" t="n">
        <f si="0" t="shared"/>
        <v>6109.0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15.0</v>
      </c>
      <c r="E29" s="2" t="n">
        <v>12.0</v>
      </c>
      <c r="F29" s="2" t="n">
        <v>274.0</v>
      </c>
      <c r="G29" s="2" t="n">
        <v>322.0</v>
      </c>
      <c r="H29" s="2" t="n">
        <v>283.0</v>
      </c>
      <c r="I29" s="2" t="n">
        <v>278.0</v>
      </c>
      <c r="J29" s="2" t="n">
        <v>155.0</v>
      </c>
      <c r="K29" s="2" t="n">
        <f si="0" t="shared"/>
        <v>1339.0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54.0</v>
      </c>
      <c r="E30" s="2" t="n">
        <v>39.0</v>
      </c>
      <c r="F30" s="2" t="n">
        <v>482.0</v>
      </c>
      <c r="G30" s="2" t="n">
        <v>669.0</v>
      </c>
      <c r="H30" s="2" t="n">
        <v>360.0</v>
      </c>
      <c r="I30" s="2" t="n">
        <v>292.0</v>
      </c>
      <c r="J30" s="2" t="n">
        <v>254.0</v>
      </c>
      <c r="K30" s="2" t="n">
        <f si="0" t="shared"/>
        <v>2150.0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26.0</v>
      </c>
      <c r="E31" s="2" t="n">
        <v>16.0</v>
      </c>
      <c r="F31" s="2" t="n">
        <v>201.0</v>
      </c>
      <c r="G31" s="2" t="n">
        <v>333.0</v>
      </c>
      <c r="H31" s="2" t="n">
        <v>215.0</v>
      </c>
      <c r="I31" s="2" t="n">
        <v>172.0</v>
      </c>
      <c r="J31" s="2" t="n">
        <v>157.0</v>
      </c>
      <c r="K31" s="2" t="n">
        <f si="0" t="shared"/>
        <v>1120.0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8.0</v>
      </c>
      <c r="E32" s="2" t="n">
        <v>9.0</v>
      </c>
      <c r="F32" s="2" t="n">
        <v>241.0</v>
      </c>
      <c r="G32" s="2" t="n">
        <v>302.0</v>
      </c>
      <c r="H32" s="2" t="n">
        <v>233.0</v>
      </c>
      <c r="I32" s="2" t="n">
        <v>159.0</v>
      </c>
      <c r="J32" s="2" t="n">
        <v>82.0</v>
      </c>
      <c r="K32" s="2" t="n">
        <f si="0" t="shared"/>
        <v>1034.0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94.0</v>
      </c>
      <c r="E33" s="2" t="n">
        <v>89.0</v>
      </c>
      <c r="F33" s="2" t="n">
        <v>1164.0</v>
      </c>
      <c r="G33" s="2" t="n">
        <v>1562.0</v>
      </c>
      <c r="H33" s="2" t="n">
        <v>1046.0</v>
      </c>
      <c r="I33" s="2" t="n">
        <v>757.0</v>
      </c>
      <c r="J33" s="2" t="n">
        <v>872.0</v>
      </c>
      <c r="K33" s="2" t="n">
        <f si="0" t="shared"/>
        <v>5584.0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19.0</v>
      </c>
      <c r="E34" s="2" t="n">
        <v>3.0</v>
      </c>
      <c r="F34" s="2" t="n">
        <v>187.0</v>
      </c>
      <c r="G34" s="2" t="n">
        <v>270.0</v>
      </c>
      <c r="H34" s="2" t="n">
        <v>132.0</v>
      </c>
      <c r="I34" s="2" t="n">
        <v>130.0</v>
      </c>
      <c r="J34" s="2" t="n">
        <v>147.0</v>
      </c>
      <c r="K34" s="2" t="n">
        <f si="0" t="shared"/>
        <v>888.0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0.0</v>
      </c>
      <c r="F35" s="2" t="n">
        <v>30.0</v>
      </c>
      <c r="G35" s="2" t="n">
        <v>37.0</v>
      </c>
      <c r="H35" s="2" t="n">
        <v>46.0</v>
      </c>
      <c r="I35" s="2" t="n">
        <v>22.0</v>
      </c>
      <c r="J35" s="2" t="n">
        <v>21.0</v>
      </c>
      <c r="K35" s="2" t="n">
        <f si="0" t="shared"/>
        <v>157.0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16.0</v>
      </c>
      <c r="E36" s="2" t="n">
        <v>8.0</v>
      </c>
      <c r="F36" s="2" t="n">
        <v>133.0</v>
      </c>
      <c r="G36" s="2" t="n">
        <v>120.0</v>
      </c>
      <c r="H36" s="2" t="n">
        <v>91.0</v>
      </c>
      <c r="I36" s="2" t="n">
        <v>91.0</v>
      </c>
      <c r="J36" s="2" t="n">
        <v>61.0</v>
      </c>
      <c r="K36" s="2" t="n">
        <f si="0" t="shared"/>
        <v>520.0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7.0</v>
      </c>
      <c r="E37" s="2" t="n">
        <v>21.0</v>
      </c>
      <c r="F37" s="2" t="n">
        <v>103.0</v>
      </c>
      <c r="G37" s="2" t="n">
        <v>233.0</v>
      </c>
      <c r="H37" s="2" t="n">
        <v>202.0</v>
      </c>
      <c r="I37" s="2" t="n">
        <v>109.0</v>
      </c>
      <c r="J37" s="2" t="n">
        <v>52.0</v>
      </c>
      <c r="K37" s="2" t="n">
        <f si="0" t="shared"/>
        <v>727.0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109.0</v>
      </c>
      <c r="E38" s="2" t="n">
        <f ref="E38:J38" si="4" t="shared">E39-E26-E27-E28-E29-E30-E31-E32-E33-E34-E35-E36-E37</f>
        <v>116.0</v>
      </c>
      <c r="F38" s="2" t="n">
        <f si="4" t="shared"/>
        <v>1130.0</v>
      </c>
      <c r="G38" s="2" t="n">
        <f si="4" t="shared"/>
        <v>1452.0</v>
      </c>
      <c r="H38" s="2" t="n">
        <f si="4" t="shared"/>
        <v>1142.0</v>
      </c>
      <c r="I38" s="2" t="n">
        <f si="4" t="shared"/>
        <v>718.0</v>
      </c>
      <c r="J38" s="2" t="n">
        <f si="4" t="shared"/>
        <v>399.0</v>
      </c>
      <c r="K38" s="2" t="n">
        <f si="0" t="shared"/>
        <v>5066.0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598.0</v>
      </c>
      <c r="E39" s="2" t="n">
        <v>534.0</v>
      </c>
      <c r="F39" s="2" t="n">
        <v>6923.0</v>
      </c>
      <c r="G39" s="2" t="n">
        <v>8298.0</v>
      </c>
      <c r="H39" s="2" t="n">
        <v>5511.0</v>
      </c>
      <c r="I39" s="2" t="n">
        <v>4226.0</v>
      </c>
      <c r="J39" s="2" t="n">
        <v>3595.0</v>
      </c>
      <c r="K39" s="2" t="n">
        <f si="0" t="shared"/>
        <v>29685.0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342.0</v>
      </c>
      <c r="E40" s="2" t="n">
        <v>124.0</v>
      </c>
      <c r="F40" s="2" t="n">
        <v>1097.0</v>
      </c>
      <c r="G40" s="2" t="n">
        <v>1901.0</v>
      </c>
      <c r="H40" s="2" t="n">
        <v>1506.0</v>
      </c>
      <c r="I40" s="2" t="n">
        <v>1191.0</v>
      </c>
      <c r="J40" s="2" t="n">
        <v>1740.0</v>
      </c>
      <c r="K40" s="2" t="n">
        <f si="0" t="shared"/>
        <v>7901.0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69.0</v>
      </c>
      <c r="E41" s="2" t="n">
        <v>41.0</v>
      </c>
      <c r="F41" s="2" t="n">
        <v>185.0</v>
      </c>
      <c r="G41" s="2" t="n">
        <v>270.0</v>
      </c>
      <c r="H41" s="2" t="n">
        <v>266.0</v>
      </c>
      <c r="I41" s="2" t="n">
        <v>237.0</v>
      </c>
      <c r="J41" s="2" t="n">
        <v>331.0</v>
      </c>
      <c r="K41" s="2" t="n">
        <f si="0" t="shared"/>
        <v>1399.0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6.0</v>
      </c>
      <c r="E42" s="2" t="n">
        <f ref="E42:J42" si="5" t="shared">E43-E40-E41</f>
        <v>8.0</v>
      </c>
      <c r="F42" s="2" t="n">
        <f si="5" t="shared"/>
        <v>33.0</v>
      </c>
      <c r="G42" s="2" t="n">
        <f si="5" t="shared"/>
        <v>32.0</v>
      </c>
      <c r="H42" s="2" t="n">
        <f si="5" t="shared"/>
        <v>47.0</v>
      </c>
      <c r="I42" s="2" t="n">
        <f si="5" t="shared"/>
        <v>35.0</v>
      </c>
      <c r="J42" s="2" t="n">
        <f si="5" t="shared"/>
        <v>49.0</v>
      </c>
      <c r="K42" s="2" t="n">
        <f si="0" t="shared"/>
        <v>210.0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417.0</v>
      </c>
      <c r="E43" s="2" t="n">
        <v>173.0</v>
      </c>
      <c r="F43" s="2" t="n">
        <v>1315.0</v>
      </c>
      <c r="G43" s="2" t="n">
        <v>2203.0</v>
      </c>
      <c r="H43" s="2" t="n">
        <v>1819.0</v>
      </c>
      <c r="I43" s="2" t="n">
        <v>1463.0</v>
      </c>
      <c r="J43" s="2" t="n">
        <v>2120.0</v>
      </c>
      <c r="K43" s="2" t="n">
        <f si="0" t="shared"/>
        <v>9510.0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5.0</v>
      </c>
      <c r="E44" s="2" t="n">
        <v>0.0</v>
      </c>
      <c r="F44" s="2" t="n">
        <v>28.0</v>
      </c>
      <c r="G44" s="2" t="n">
        <v>74.0</v>
      </c>
      <c r="H44" s="2" t="n">
        <v>82.0</v>
      </c>
      <c r="I44" s="2" t="n">
        <v>67.0</v>
      </c>
      <c r="J44" s="2" t="n">
        <v>30.0</v>
      </c>
      <c r="K44" s="2" t="n">
        <f si="0" t="shared"/>
        <v>286.0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4.0</v>
      </c>
      <c r="E45" s="2" t="n">
        <f ref="E45:J45" si="6" t="shared">E46-E44</f>
        <v>7.0</v>
      </c>
      <c r="F45" s="2" t="n">
        <f si="6" t="shared"/>
        <v>88.0</v>
      </c>
      <c r="G45" s="2" t="n">
        <f si="6" t="shared"/>
        <v>169.0</v>
      </c>
      <c r="H45" s="2" t="n">
        <f si="6" t="shared"/>
        <v>118.0</v>
      </c>
      <c r="I45" s="2" t="n">
        <f si="6" t="shared"/>
        <v>70.0</v>
      </c>
      <c r="J45" s="2" t="n">
        <f si="6" t="shared"/>
        <v>38.0</v>
      </c>
      <c r="K45" s="2" t="n">
        <f si="0" t="shared"/>
        <v>494.0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9.0</v>
      </c>
      <c r="E46" s="2" t="n">
        <v>7.0</v>
      </c>
      <c r="F46" s="2" t="n">
        <v>116.0</v>
      </c>
      <c r="G46" s="2" t="n">
        <v>243.0</v>
      </c>
      <c r="H46" s="2" t="n">
        <v>200.0</v>
      </c>
      <c r="I46" s="2" t="n">
        <v>137.0</v>
      </c>
      <c r="J46" s="2" t="n">
        <v>68.0</v>
      </c>
      <c r="K46" s="2" t="n">
        <f si="0" t="shared"/>
        <v>780.0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133.0</v>
      </c>
      <c r="E47" s="2" t="n">
        <v>53.0</v>
      </c>
      <c r="F47" s="2" t="n">
        <v>87.0</v>
      </c>
      <c r="G47" s="2" t="n">
        <v>133.0</v>
      </c>
      <c r="H47" s="2" t="n">
        <v>94.0</v>
      </c>
      <c r="I47" s="2" t="n">
        <v>65.0</v>
      </c>
      <c r="J47" s="2" t="n">
        <v>69.0</v>
      </c>
      <c r="K47" s="2" t="n">
        <f si="0" t="shared"/>
        <v>634.0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18790.0</v>
      </c>
      <c r="E48" s="2" t="n">
        <f ref="E48:J48" si="7" t="shared">E47+E46+E43+E39+E25+E18</f>
        <v>31051.0</v>
      </c>
      <c r="F48" s="2" t="n">
        <f si="7" t="shared"/>
        <v>150589.0</v>
      </c>
      <c r="G48" s="2" t="n">
        <f si="7" t="shared"/>
        <v>171873.0</v>
      </c>
      <c r="H48" s="2" t="n">
        <f si="7" t="shared"/>
        <v>118795.0</v>
      </c>
      <c r="I48" s="2" t="n">
        <f si="7" t="shared"/>
        <v>101761.0</v>
      </c>
      <c r="J48" s="2" t="n">
        <f si="7" t="shared"/>
        <v>99925.0</v>
      </c>
      <c r="K48" s="2" t="n">
        <f si="0" t="shared"/>
        <v>692784.0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