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<sst xmlns="http://schemas.openxmlformats.org/spreadsheetml/2006/main" count="105" uniqueCount="56">
  <si>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</si>
  <si>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</si>
  <si>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</si>
  <si>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</si>
  <si>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</si>
  <si>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</si>
  <si>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</si>
  <si>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</si>
  <si>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</si>
  <si>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</si>
  <si>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</si>
  <si>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</si>
  <si>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</si>
  <si>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</si>
  <si>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</si>
  <si>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</si>
  <si>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</si>
  <si>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</si>
  <si>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</si>
  <si>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</si>
  <si>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</si>
  <si>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</si>
  <si>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</si>
  <si>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</si>
  <si>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</si>
  <si>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</si>
  <si>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</si>
  <si>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</si>
  <si>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</si>
  <si>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</si>
  <si>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</si>
  <si>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</si>
  <si>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</si>
  <si>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</si>
  <si>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</si>
  <si>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</si>
  <si>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</si>
  <si>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</si>
  <si>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</si>
  <si>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</si>
  <si>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</si>
  <si>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</si>
  <si>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</si>
  <si>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</si>
  <si>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</si>
  <si>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</si>
  <si>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</si>
  <si>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</si>
  <si>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</si>
  <si>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</si>
  <si>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表2-2 115年4月及1至4月中華民國國民出國人次及成長率－按目的地分
Table 2-2 Outbound Departures of Nationals of the Republic
of China by Destination, April &amp; January-April,2026</t>
  </si>
  <si>
    <t>115年4月
April, 2026</t>
  </si>
  <si>
    <t>114年4月
April, 2025</t>
  </si>
  <si>
    <t>115年1-4月
Jan.-Apr., 2026</t>
  </si>
  <si>
    <t>114年1-4月
Jan.-Apr., 2025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</si>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</sst>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145462.0</v>
      </c>
      <c r="D3" s="5" t="n">
        <v>120782.0</v>
      </c>
      <c r="E3" s="6" t="n">
        <f>IF(D3=0,0,((C3/D3)-1)*100)</f>
        <v>20.433508304217508</v>
      </c>
      <c r="F3" s="5" t="n">
        <v>594348.0</v>
      </c>
      <c r="G3" s="5" t="n">
        <v>511707.0</v>
      </c>
      <c r="H3" s="6" t="n">
        <f>IF(G3=0,0,((F3/G3)-1)*100)</f>
        <v>16.150062438074908</v>
      </c>
      <c r="I3" t="s">
        <v>55</v>
      </c>
    </row>
    <row r="4" spans="1:9" x14ac:dyDescent="0.25">
      <c r="A4" s="21"/>
      <c r="B4" s="4" t="s">
        <v>4</v>
      </c>
      <c r="C4" s="5" t="n">
        <v>57417.0</v>
      </c>
      <c r="D4" s="5" t="n">
        <v>43164.0</v>
      </c>
      <c r="E4" s="6" t="n">
        <f ref="E4:E43" si="0" t="shared">IF(D4=0,0,((C4/D4)-1)*100)</f>
        <v>33.020572699471785</v>
      </c>
      <c r="F4" s="5" t="n">
        <v>218862.0</v>
      </c>
      <c r="G4" s="5" t="n">
        <v>169213.0</v>
      </c>
      <c r="H4" s="6" t="n">
        <f ref="H4:H43" si="1" t="shared">IF(G4=0,0,((F4/G4)-1)*100)</f>
        <v>29.341126272804097</v>
      </c>
      <c r="I4" t="s">
        <v>55</v>
      </c>
    </row>
    <row r="5" spans="1:9" x14ac:dyDescent="0.25">
      <c r="A5" s="21"/>
      <c r="B5" s="4" t="s">
        <v>5</v>
      </c>
      <c r="C5" s="5" t="n">
        <v>320587.0</v>
      </c>
      <c r="D5" s="5" t="n">
        <v>262972.0</v>
      </c>
      <c r="E5" s="6" t="n">
        <f si="0" t="shared"/>
        <v>21.909176642380167</v>
      </c>
      <c r="F5" s="5" t="n">
        <v>1189045.0</v>
      </c>
      <c r="G5" s="5" t="n">
        <v>958741.0</v>
      </c>
      <c r="H5" s="6" t="n">
        <f si="1" t="shared"/>
        <v>24.021503200551564</v>
      </c>
      <c r="I5" t="s">
        <v>55</v>
      </c>
    </row>
    <row r="6" spans="1:9" x14ac:dyDescent="0.25">
      <c r="A6" s="21"/>
      <c r="B6" s="4" t="s">
        <v>6</v>
      </c>
      <c r="C6" s="5" t="n">
        <v>641304.0</v>
      </c>
      <c r="D6" s="5" t="n">
        <v>529063.0</v>
      </c>
      <c r="E6" s="6" t="n">
        <f si="0" t="shared"/>
        <v>21.215053783764894</v>
      </c>
      <c r="F6" s="5" t="n">
        <v>2654093.0</v>
      </c>
      <c r="G6" s="5" t="n">
        <v>2144913.0</v>
      </c>
      <c r="H6" s="6" t="n">
        <f si="1" t="shared"/>
        <v>23.73895817685845</v>
      </c>
      <c r="I6" t="s">
        <v>55</v>
      </c>
    </row>
    <row r="7" spans="1:9" x14ac:dyDescent="0.25">
      <c r="A7" s="21"/>
      <c r="B7" s="4" t="s">
        <v>7</v>
      </c>
      <c r="C7" s="5" t="n">
        <v>188206.0</v>
      </c>
      <c r="D7" s="5" t="n">
        <v>140236.0</v>
      </c>
      <c r="E7" s="6" t="n">
        <f si="0" t="shared"/>
        <v>34.20662312102456</v>
      </c>
      <c r="F7" s="5" t="n">
        <v>724233.0</v>
      </c>
      <c r="G7" s="5" t="n">
        <v>524752.0</v>
      </c>
      <c r="H7" s="6" t="n">
        <f si="1" t="shared"/>
        <v>38.01433820166478</v>
      </c>
      <c r="I7" t="s">
        <v>55</v>
      </c>
    </row>
    <row r="8" spans="1:9" x14ac:dyDescent="0.25">
      <c r="A8" s="21"/>
      <c r="B8" s="4" t="s">
        <v>8</v>
      </c>
      <c r="C8" s="5" t="n">
        <v>34787.0</v>
      </c>
      <c r="D8" s="5" t="n">
        <v>29312.0</v>
      </c>
      <c r="E8" s="6" t="n">
        <f si="0" t="shared"/>
        <v>18.67835698689957</v>
      </c>
      <c r="F8" s="5" t="n">
        <v>155420.0</v>
      </c>
      <c r="G8" s="5" t="n">
        <v>129295.0</v>
      </c>
      <c r="H8" s="6" t="n">
        <f si="1" t="shared"/>
        <v>20.205731080088164</v>
      </c>
      <c r="I8" t="s">
        <v>55</v>
      </c>
    </row>
    <row r="9" spans="1:9" x14ac:dyDescent="0.25">
      <c r="A9" s="21"/>
      <c r="B9" s="4" t="s">
        <v>9</v>
      </c>
      <c r="C9" s="5" t="n">
        <v>25030.0</v>
      </c>
      <c r="D9" s="5" t="n">
        <v>24742.0</v>
      </c>
      <c r="E9" s="6" t="n">
        <f si="0" t="shared"/>
        <v>1.164012610136611</v>
      </c>
      <c r="F9" s="5" t="n">
        <v>97833.0</v>
      </c>
      <c r="G9" s="5" t="n">
        <v>102125.0</v>
      </c>
      <c r="H9" s="6" t="n">
        <f si="1" t="shared"/>
        <v>-4.202692778457773</v>
      </c>
      <c r="I9" t="s">
        <v>55</v>
      </c>
    </row>
    <row r="10" spans="1:9" x14ac:dyDescent="0.25">
      <c r="A10" s="21"/>
      <c r="B10" s="4" t="s">
        <v>10</v>
      </c>
      <c r="C10" s="5" t="n">
        <v>81037.0</v>
      </c>
      <c r="D10" s="5" t="n">
        <v>72336.0</v>
      </c>
      <c r="E10" s="6" t="n">
        <f si="0" t="shared"/>
        <v>12.028588807785878</v>
      </c>
      <c r="F10" s="5" t="n">
        <v>383474.0</v>
      </c>
      <c r="G10" s="5" t="n">
        <v>366571.0</v>
      </c>
      <c r="H10" s="6" t="n">
        <f si="1" t="shared"/>
        <v>4.61111217199397</v>
      </c>
      <c r="I10" t="s">
        <v>55</v>
      </c>
    </row>
    <row r="11" spans="1:9" x14ac:dyDescent="0.25">
      <c r="A11" s="21"/>
      <c r="B11" s="4" t="s">
        <v>11</v>
      </c>
      <c r="C11" s="5" t="n">
        <v>17288.0</v>
      </c>
      <c r="D11" s="5" t="n">
        <v>17570.0</v>
      </c>
      <c r="E11" s="6" t="n">
        <f si="0" t="shared"/>
        <v>-1.605008537279451</v>
      </c>
      <c r="F11" s="5" t="n">
        <v>84674.0</v>
      </c>
      <c r="G11" s="5" t="n">
        <v>76856.0</v>
      </c>
      <c r="H11" s="6" t="n">
        <f si="1" t="shared"/>
        <v>10.172270219631518</v>
      </c>
      <c r="I11" t="s">
        <v>55</v>
      </c>
    </row>
    <row r="12" spans="1:9" x14ac:dyDescent="0.25">
      <c r="A12" s="21"/>
      <c r="B12" s="4" t="s">
        <v>12</v>
      </c>
      <c r="C12" s="5" t="n">
        <v>14508.0</v>
      </c>
      <c r="D12" s="5" t="n">
        <v>13394.0</v>
      </c>
      <c r="E12" s="6" t="n">
        <f si="0" t="shared"/>
        <v>8.317156935941462</v>
      </c>
      <c r="F12" s="5" t="n">
        <v>55867.0</v>
      </c>
      <c r="G12" s="5" t="n">
        <v>53440.0</v>
      </c>
      <c r="H12" s="6" t="n">
        <f si="1" t="shared"/>
        <v>4.5415419161676684</v>
      </c>
      <c r="I12" t="s">
        <v>55</v>
      </c>
    </row>
    <row r="13" spans="1:9" x14ac:dyDescent="0.25">
      <c r="A13" s="21"/>
      <c r="B13" s="4" t="s">
        <v>13</v>
      </c>
      <c r="C13" s="5" t="n">
        <v>813.0</v>
      </c>
      <c r="D13" s="5" t="n">
        <v>1019.0</v>
      </c>
      <c r="E13" s="6" t="n">
        <f si="0" t="shared"/>
        <v>-20.215897939156037</v>
      </c>
      <c r="F13" s="5" t="n">
        <v>3869.0</v>
      </c>
      <c r="G13" s="5" t="n">
        <v>3886.0</v>
      </c>
      <c r="H13" s="6" t="n">
        <f si="1" t="shared"/>
        <v>-0.43746783324755123</v>
      </c>
      <c r="I13" t="s">
        <v>55</v>
      </c>
    </row>
    <row r="14" spans="1:9" x14ac:dyDescent="0.25">
      <c r="A14" s="21"/>
      <c r="B14" s="4" t="s">
        <v>14</v>
      </c>
      <c r="C14" s="5" t="n">
        <v>107069.0</v>
      </c>
      <c r="D14" s="5" t="n">
        <v>101537.0</v>
      </c>
      <c r="E14" s="6" t="n">
        <f si="0" t="shared"/>
        <v>5.448260240109515</v>
      </c>
      <c r="F14" s="5" t="n">
        <v>405595.0</v>
      </c>
      <c r="G14" s="5" t="n">
        <v>430493.0</v>
      </c>
      <c r="H14" s="6" t="n">
        <f si="1" t="shared"/>
        <v>-5.783601591663512</v>
      </c>
      <c r="I14" t="s">
        <v>55</v>
      </c>
    </row>
    <row r="15" spans="1:9" x14ac:dyDescent="0.25">
      <c r="A15" s="21"/>
      <c r="B15" s="4" t="s">
        <v>15</v>
      </c>
      <c r="C15" s="5" t="n">
        <v>225.0</v>
      </c>
      <c r="D15" s="5" t="n">
        <v>442.0</v>
      </c>
      <c r="E15" s="6" t="n">
        <f si="0" t="shared"/>
        <v>-49.09502262443439</v>
      </c>
      <c r="F15" s="5" t="n">
        <v>1327.0</v>
      </c>
      <c r="G15" s="5" t="n">
        <v>2439.0</v>
      </c>
      <c r="H15" s="6" t="n">
        <f si="1" t="shared"/>
        <v>-45.592455924559246</v>
      </c>
      <c r="I15" t="s">
        <v>55</v>
      </c>
    </row>
    <row r="16" spans="1:9" x14ac:dyDescent="0.25">
      <c r="A16" s="21"/>
      <c r="B16" s="4" t="s">
        <v>16</v>
      </c>
      <c r="C16" s="5" t="n">
        <v>3370.0</v>
      </c>
      <c r="D16" s="5" t="n">
        <v>5181.0</v>
      </c>
      <c r="E16" s="6" t="n">
        <f si="0" t="shared"/>
        <v>-34.95464196101139</v>
      </c>
      <c r="F16" s="5" t="n">
        <v>14547.0</v>
      </c>
      <c r="G16" s="5" t="n">
        <v>21902.0</v>
      </c>
      <c r="H16" s="6" t="n">
        <f si="1" t="shared"/>
        <v>-33.58140809058533</v>
      </c>
      <c r="I16" t="s">
        <v>55</v>
      </c>
    </row>
    <row r="17" spans="1:9" x14ac:dyDescent="0.25">
      <c r="A17" s="21"/>
      <c r="B17" s="4" t="s">
        <v>17</v>
      </c>
      <c r="C17" s="5" t="n">
        <v>7766.0</v>
      </c>
      <c r="D17" s="5" t="n">
        <v>12373.0</v>
      </c>
      <c r="E17" s="6" t="n">
        <f si="0" t="shared"/>
        <v>-37.23430049300897</v>
      </c>
      <c r="F17" s="5" t="n">
        <v>51508.0</v>
      </c>
      <c r="G17" s="5" t="n">
        <v>45963.0</v>
      </c>
      <c r="H17" s="6" t="n">
        <f si="1" t="shared"/>
        <v>12.064051519700625</v>
      </c>
      <c r="I17" t="s">
        <v>55</v>
      </c>
    </row>
    <row r="18" spans="1:9" x14ac:dyDescent="0.25">
      <c r="A18" s="21"/>
      <c r="B18" s="4" t="s">
        <v>18</v>
      </c>
      <c r="C18" s="5" t="n">
        <v>8075.0</v>
      </c>
      <c r="D18" s="5" t="n">
        <v>9662.0</v>
      </c>
      <c r="E18" s="6" t="n">
        <f si="0" t="shared"/>
        <v>-16.425170772096877</v>
      </c>
      <c r="F18" s="5" t="n">
        <v>33862.0</v>
      </c>
      <c r="G18" s="5" t="n">
        <v>33799.0</v>
      </c>
      <c r="H18" s="6" t="n">
        <f si="1" t="shared"/>
        <v>0.18639604722032743</v>
      </c>
      <c r="I18" t="s">
        <v>55</v>
      </c>
    </row>
    <row r="19" spans="1:9" x14ac:dyDescent="0.25">
      <c r="A19" s="21"/>
      <c r="B19" s="4" t="s">
        <v>19</v>
      </c>
      <c r="C19" s="5" t="n">
        <f>C20-C3-C4-C5-C6-C7-C8-C9-C10-C11-C12-C13-C14-C15-C16-C17-C18</f>
        <v>130.0</v>
      </c>
      <c r="D19" s="5" t="n">
        <f>D20-D3-D4-D5-D6-D7-D8-D9-D10-D11-D12-D13-D14-D15-D16-D17-D18</f>
        <v>92.0</v>
      </c>
      <c r="E19" s="6" t="n">
        <f si="0" t="shared"/>
        <v>41.30434782608696</v>
      </c>
      <c r="F19" s="5" t="n">
        <f>F20-F3-F4-F5-F6-F7-F8-F9-F10-F11-F12-F13-F14-F15-F16-F17-F18</f>
        <v>594.0</v>
      </c>
      <c r="G19" s="5" t="n">
        <f>G20-G3-G4-G5-G6-G7-G8-G9-G10-G11-G12-G13-G14-G15-G16-G17-G18</f>
        <v>424.0</v>
      </c>
      <c r="H19" s="6" t="n">
        <f si="1" t="shared"/>
        <v>40.094339622641506</v>
      </c>
      <c r="I19" t="s">
        <v>55</v>
      </c>
    </row>
    <row r="20" spans="1:9" x14ac:dyDescent="0.25">
      <c r="A20" s="22"/>
      <c r="B20" s="4" t="s">
        <v>20</v>
      </c>
      <c r="C20" s="5" t="n">
        <v>1653074.0</v>
      </c>
      <c r="D20" s="5" t="n">
        <v>1383877.0</v>
      </c>
      <c r="E20" s="6" t="n">
        <f si="0" t="shared"/>
        <v>19.45237907704225</v>
      </c>
      <c r="F20" s="5" t="n">
        <v>6669151.0</v>
      </c>
      <c r="G20" s="5" t="n">
        <v>5576519.0</v>
      </c>
      <c r="H20" s="6" t="n">
        <f si="1" t="shared"/>
        <v>19.593441715163173</v>
      </c>
      <c r="I20" t="s">
        <v>55</v>
      </c>
    </row>
    <row r="21" spans="1:9" x14ac:dyDescent="0.25">
      <c r="A21" s="23" t="s">
        <v>21</v>
      </c>
      <c r="B21" s="4" t="s">
        <v>22</v>
      </c>
      <c r="C21" s="5" t="n">
        <v>48178.0</v>
      </c>
      <c r="D21" s="5" t="n">
        <v>41591.0</v>
      </c>
      <c r="E21" s="6" t="n">
        <f si="0" t="shared"/>
        <v>15.837561010795609</v>
      </c>
      <c r="F21" s="5" t="n">
        <v>210992.0</v>
      </c>
      <c r="G21" s="5" t="n">
        <v>181530.0</v>
      </c>
      <c r="H21" s="6" t="n">
        <f si="1" t="shared"/>
        <v>16.229824271470285</v>
      </c>
      <c r="I21" t="s">
        <v>55</v>
      </c>
    </row>
    <row r="22" spans="1:9" x14ac:dyDescent="0.25">
      <c r="A22" s="21"/>
      <c r="B22" s="4" t="s">
        <v>23</v>
      </c>
      <c r="C22" s="5" t="n">
        <v>7136.0</v>
      </c>
      <c r="D22" s="5" t="n">
        <v>6984.0</v>
      </c>
      <c r="E22" s="6" t="n">
        <f si="0" t="shared"/>
        <v>2.1764032073310347</v>
      </c>
      <c r="F22" s="5" t="n">
        <v>28548.0</v>
      </c>
      <c r="G22" s="5" t="n">
        <v>25743.0</v>
      </c>
      <c r="H22" s="6" t="n">
        <f si="1" t="shared"/>
        <v>10.896165948024716</v>
      </c>
      <c r="I22" t="s">
        <v>55</v>
      </c>
    </row>
    <row r="23" spans="1:9" x14ac:dyDescent="0.25">
      <c r="A23" s="21"/>
      <c r="B23" s="4" t="s">
        <v>24</v>
      </c>
      <c r="C23" s="5" t="n">
        <f>C24-C21-C22</f>
        <v>11.0</v>
      </c>
      <c r="D23" s="5" t="n">
        <f>D24-D21-D22</f>
        <v>3.0</v>
      </c>
      <c r="E23" s="6" t="n">
        <f si="0" t="shared"/>
        <v>266.66666666666663</v>
      </c>
      <c r="F23" s="5" t="n">
        <f>F24-F21-F22</f>
        <v>37.0</v>
      </c>
      <c r="G23" s="5" t="n">
        <f>G24-G21-G22</f>
        <v>46.0</v>
      </c>
      <c r="H23" s="6" t="n">
        <f si="1" t="shared"/>
        <v>-19.565217391304344</v>
      </c>
      <c r="I23" t="s">
        <v>55</v>
      </c>
    </row>
    <row r="24" spans="1:9" x14ac:dyDescent="0.25">
      <c r="A24" s="22"/>
      <c r="B24" s="4" t="s">
        <v>25</v>
      </c>
      <c r="C24" s="5" t="n">
        <v>55325.0</v>
      </c>
      <c r="D24" s="5" t="n">
        <v>48578.0</v>
      </c>
      <c r="E24" s="6" t="n">
        <f si="0" t="shared"/>
        <v>13.88900325250113</v>
      </c>
      <c r="F24" s="5" t="n">
        <v>239577.0</v>
      </c>
      <c r="G24" s="5" t="n">
        <v>207319.0</v>
      </c>
      <c r="H24" s="6" t="n">
        <f si="1" t="shared"/>
        <v>15.55959656374959</v>
      </c>
      <c r="I24" t="s">
        <v>55</v>
      </c>
    </row>
    <row r="25" spans="1:9" x14ac:dyDescent="0.25">
      <c r="A25" s="23" t="s">
        <v>26</v>
      </c>
      <c r="B25" s="4" t="s">
        <v>27</v>
      </c>
      <c r="C25" s="5" t="n">
        <v>5137.0</v>
      </c>
      <c r="D25" s="5" t="n">
        <v>4740.0</v>
      </c>
      <c r="E25" s="6" t="n">
        <f si="0" t="shared"/>
        <v>8.375527426160346</v>
      </c>
      <c r="F25" s="5" t="n">
        <v>22005.0</v>
      </c>
      <c r="G25" s="5" t="n">
        <v>20923.0</v>
      </c>
      <c r="H25" s="6" t="n">
        <f si="1" t="shared"/>
        <v>5.17134254170053</v>
      </c>
      <c r="I25" t="s">
        <v>55</v>
      </c>
    </row>
    <row r="26" spans="1:9" x14ac:dyDescent="0.25">
      <c r="A26" s="21"/>
      <c r="B26" s="4" t="s">
        <v>28</v>
      </c>
      <c r="C26" s="5" t="n">
        <v>6255.0</v>
      </c>
      <c r="D26" s="5" t="n">
        <v>5383.0</v>
      </c>
      <c r="E26" s="6" t="n">
        <f si="0" t="shared"/>
        <v>16.19914545792309</v>
      </c>
      <c r="F26" s="5" t="n">
        <v>26267.0</v>
      </c>
      <c r="G26" s="5" t="n">
        <v>25069.0</v>
      </c>
      <c r="H26" s="6" t="n">
        <f si="1" t="shared"/>
        <v>4.778810483066742</v>
      </c>
      <c r="I26" t="s">
        <v>55</v>
      </c>
    </row>
    <row r="27" spans="1:9" x14ac:dyDescent="0.25">
      <c r="A27" s="21"/>
      <c r="B27" s="4" t="s">
        <v>29</v>
      </c>
      <c r="C27" s="5" t="n">
        <v>4574.0</v>
      </c>
      <c r="D27" s="5" t="n">
        <v>4256.0</v>
      </c>
      <c r="E27" s="6" t="n">
        <f si="0" t="shared"/>
        <v>7.471804511278202</v>
      </c>
      <c r="F27" s="5" t="n">
        <v>23391.0</v>
      </c>
      <c r="G27" s="5" t="n">
        <v>19199.0</v>
      </c>
      <c r="H27" s="6" t="n">
        <f si="1" t="shared"/>
        <v>21.834470545340913</v>
      </c>
      <c r="I27" t="s">
        <v>55</v>
      </c>
    </row>
    <row r="28" spans="1:9" x14ac:dyDescent="0.25">
      <c r="A28" s="21"/>
      <c r="B28" s="4" t="s">
        <v>30</v>
      </c>
      <c r="C28" s="5" t="n">
        <v>4346.0</v>
      </c>
      <c r="D28" s="5" t="n">
        <v>4286.0</v>
      </c>
      <c r="E28" s="6" t="n">
        <f si="0" t="shared"/>
        <v>1.3999066728884735</v>
      </c>
      <c r="F28" s="5" t="n">
        <v>15393.0</v>
      </c>
      <c r="G28" s="5" t="n">
        <v>15034.0</v>
      </c>
      <c r="H28" s="6" t="n">
        <f si="1" t="shared"/>
        <v>2.3879207130504287</v>
      </c>
      <c r="I28" t="s">
        <v>55</v>
      </c>
    </row>
    <row r="29" spans="1:9" x14ac:dyDescent="0.25">
      <c r="A29" s="21"/>
      <c r="B29" s="4" t="s">
        <v>31</v>
      </c>
      <c r="C29" s="5" t="n">
        <v>14.0</v>
      </c>
      <c r="D29" s="5" t="n">
        <v>10.0</v>
      </c>
      <c r="E29" s="6" t="n">
        <f si="0" t="shared"/>
        <v>39.99999999999999</v>
      </c>
      <c r="F29" s="5" t="n">
        <v>56.0</v>
      </c>
      <c r="G29" s="5" t="n">
        <v>42.0</v>
      </c>
      <c r="H29" s="6" t="n">
        <f si="1" t="shared"/>
        <v>33.33333333333333</v>
      </c>
      <c r="I29" t="s">
        <v>55</v>
      </c>
    </row>
    <row r="30" spans="1:9" x14ac:dyDescent="0.25">
      <c r="A30" s="21"/>
      <c r="B30" s="4" t="s">
        <v>32</v>
      </c>
      <c r="C30" s="5" t="n">
        <v>2932.0</v>
      </c>
      <c r="D30" s="5" t="n">
        <v>2802.0</v>
      </c>
      <c r="E30" s="6" t="n">
        <f si="0" t="shared"/>
        <v>4.639543183440398</v>
      </c>
      <c r="F30" s="5" t="n">
        <v>11836.0</v>
      </c>
      <c r="G30" s="5" t="n">
        <v>9473.0</v>
      </c>
      <c r="H30" s="6" t="n">
        <f si="1" t="shared"/>
        <v>24.944579330729443</v>
      </c>
      <c r="I30" t="s">
        <v>55</v>
      </c>
    </row>
    <row r="31" spans="1:9" x14ac:dyDescent="0.25">
      <c r="A31" s="21"/>
      <c r="B31" s="4" t="s">
        <v>33</v>
      </c>
      <c r="C31" s="5" t="n">
        <v>4729.0</v>
      </c>
      <c r="D31" s="5" t="n">
        <v>4501.0</v>
      </c>
      <c r="E31" s="6" t="n">
        <f si="0" t="shared"/>
        <v>5.0655409908909155</v>
      </c>
      <c r="F31" s="5" t="n">
        <v>18025.0</v>
      </c>
      <c r="G31" s="5" t="n">
        <v>17290.0</v>
      </c>
      <c r="H31" s="6" t="n">
        <f si="1" t="shared"/>
        <v>4.251012145748989</v>
      </c>
      <c r="I31" t="s">
        <v>55</v>
      </c>
    </row>
    <row r="32" spans="1:9" x14ac:dyDescent="0.25">
      <c r="A32" s="21"/>
      <c r="B32" s="4" t="s">
        <v>34</v>
      </c>
      <c r="C32" s="5" t="n">
        <f>C33-C25-C26-C27-C28-C29-C30-C31</f>
        <v>2273.0</v>
      </c>
      <c r="D32" s="5" t="n">
        <f>D33-D25-D26-D27-D28-D29-D30-D31</f>
        <v>1369.0</v>
      </c>
      <c r="E32" s="6" t="n">
        <f si="0" t="shared"/>
        <v>66.03360116873631</v>
      </c>
      <c r="F32" s="5" t="n">
        <f>F33-F25-F26-F27-F28-F29-F30-F31</f>
        <v>7103.0</v>
      </c>
      <c r="G32" s="5" t="n">
        <f>G33-G25-G26-G27-G28-G29-G30-G31</f>
        <v>4722.0</v>
      </c>
      <c r="H32" s="6" t="n">
        <f si="1" t="shared"/>
        <v>50.42354934349851</v>
      </c>
      <c r="I32" t="s">
        <v>55</v>
      </c>
    </row>
    <row r="33" spans="1:9" x14ac:dyDescent="0.25">
      <c r="A33" s="22"/>
      <c r="B33" s="4" t="s">
        <v>35</v>
      </c>
      <c r="C33" s="5" t="n">
        <v>30260.0</v>
      </c>
      <c r="D33" s="5" t="n">
        <v>27347.0</v>
      </c>
      <c r="E33" s="6" t="n">
        <f si="0" t="shared"/>
        <v>10.651991077631905</v>
      </c>
      <c r="F33" s="5" t="n">
        <v>124076.0</v>
      </c>
      <c r="G33" s="5" t="n">
        <v>111752.0</v>
      </c>
      <c r="H33" s="6" t="n">
        <f si="1" t="shared"/>
        <v>11.027990550504697</v>
      </c>
      <c r="I33" t="s">
        <v>55</v>
      </c>
    </row>
    <row r="34" spans="1:9" x14ac:dyDescent="0.25">
      <c r="A34" s="21" t="s">
        <v>36</v>
      </c>
      <c r="B34" s="4" t="s">
        <v>37</v>
      </c>
      <c r="C34" s="5" t="n">
        <v>12031.0</v>
      </c>
      <c r="D34" s="5" t="n">
        <v>10646.0</v>
      </c>
      <c r="E34" s="6" t="n">
        <f si="0" t="shared"/>
        <v>13.009581063310161</v>
      </c>
      <c r="F34" s="5" t="n">
        <v>59508.0</v>
      </c>
      <c r="G34" s="5" t="n">
        <v>52874.0</v>
      </c>
      <c r="H34" s="6" t="n">
        <f si="1" t="shared"/>
        <v>12.546809395922388</v>
      </c>
      <c r="I34" t="s">
        <v>55</v>
      </c>
    </row>
    <row r="35" spans="1:9" x14ac:dyDescent="0.25">
      <c r="A35" s="21"/>
      <c r="B35" s="4" t="s">
        <v>38</v>
      </c>
      <c r="C35" s="5" t="n">
        <v>3572.0</v>
      </c>
      <c r="D35" s="5" t="n">
        <v>3283.0</v>
      </c>
      <c r="E35" s="6" t="n">
        <f si="0" t="shared"/>
        <v>8.802924154736512</v>
      </c>
      <c r="F35" s="5" t="n">
        <v>16019.0</v>
      </c>
      <c r="G35" s="5" t="n">
        <v>12455.0</v>
      </c>
      <c r="H35" s="6" t="n">
        <f si="1" t="shared"/>
        <v>28.61501405058209</v>
      </c>
      <c r="I35" t="s">
        <v>55</v>
      </c>
    </row>
    <row r="36" spans="1:9" x14ac:dyDescent="0.25">
      <c r="A36" s="21"/>
      <c r="B36" s="4" t="s">
        <v>47</v>
      </c>
      <c r="C36" s="5" t="n">
        <v>1417.0</v>
      </c>
      <c r="D36" s="5" t="n">
        <v>1126.0</v>
      </c>
      <c r="E36" s="6" t="n">
        <f si="0" t="shared"/>
        <v>25.843694493783296</v>
      </c>
      <c r="F36" s="5" t="n">
        <v>5072.0</v>
      </c>
      <c r="G36" s="5" t="n">
        <v>4592.0</v>
      </c>
      <c r="H36" s="6" t="n">
        <f si="1" t="shared"/>
        <v>10.45296167247387</v>
      </c>
      <c r="I36" t="s">
        <v>55</v>
      </c>
    </row>
    <row r="37" spans="1:9" x14ac:dyDescent="0.25">
      <c r="A37" s="21"/>
      <c r="B37" s="7" t="s">
        <v>39</v>
      </c>
      <c r="C37" s="5" t="n">
        <f>C38-C34-C35-C36</f>
        <v>4.0</v>
      </c>
      <c r="D37" s="5" t="n">
        <f>D38-D34-D35-D36</f>
        <v>2.0</v>
      </c>
      <c r="E37" s="6" t="n">
        <f si="0" t="shared"/>
        <v>100.0</v>
      </c>
      <c r="F37" s="5" t="n">
        <f>F38-F34-F35-F36</f>
        <v>16.0</v>
      </c>
      <c r="G37" s="5" t="n">
        <f>G38-G34-G35-G36</f>
        <v>33.0</v>
      </c>
      <c r="H37" s="6" t="n">
        <f si="1" t="shared"/>
        <v>-51.515151515151516</v>
      </c>
      <c r="I37" t="s">
        <v>55</v>
      </c>
    </row>
    <row r="38" spans="1:9" x14ac:dyDescent="0.25">
      <c r="A38" s="21"/>
      <c r="B38" s="7" t="s">
        <v>40</v>
      </c>
      <c r="C38" s="5" t="n">
        <v>17024.0</v>
      </c>
      <c r="D38" s="5" t="n">
        <v>15057.0</v>
      </c>
      <c r="E38" s="6" t="n">
        <f si="0" t="shared"/>
        <v>13.06369130636913</v>
      </c>
      <c r="F38" s="5" t="n">
        <v>80615.0</v>
      </c>
      <c r="G38" s="5" t="n">
        <v>69954.0</v>
      </c>
      <c r="H38" s="6" t="n">
        <f si="1" t="shared"/>
        <v>15.240014866912531</v>
      </c>
      <c r="I38" t="s">
        <v>55</v>
      </c>
    </row>
    <row customHeight="1" ht="20.100000000000001" r="39" spans="1:9" x14ac:dyDescent="0.25">
      <c r="A39" s="17" t="s">
        <v>41</v>
      </c>
      <c r="B39" s="8" t="s">
        <v>42</v>
      </c>
      <c r="C39" s="5" t="n">
        <v>1.0</v>
      </c>
      <c r="D39" s="5" t="n">
        <v>2.0</v>
      </c>
      <c r="E39" s="6" t="n">
        <f si="0" t="shared"/>
        <v>-50.0</v>
      </c>
      <c r="F39" s="5" t="n">
        <v>11.0</v>
      </c>
      <c r="G39" s="5" t="n">
        <v>22.0</v>
      </c>
      <c r="H39" s="6" t="n">
        <f si="1" t="shared"/>
        <v>-50.0</v>
      </c>
      <c r="I39" t="s">
        <v>55</v>
      </c>
    </row>
    <row customHeight="1" ht="20.100000000000001" r="40" spans="1:9" x14ac:dyDescent="0.25">
      <c r="A40" s="17"/>
      <c r="B40" s="8" t="s">
        <v>43</v>
      </c>
      <c r="C40" s="5" t="n">
        <f>C41-C39</f>
        <v>22.0</v>
      </c>
      <c r="D40" s="5" t="n">
        <f>D41-D39</f>
        <v>21.0</v>
      </c>
      <c r="E40" s="6" t="n">
        <f si="0" t="shared"/>
        <v>4.761904761904767</v>
      </c>
      <c r="F40" s="5" t="n">
        <f>F41-F39</f>
        <v>234.0</v>
      </c>
      <c r="G40" s="5" t="n">
        <f>G41-G39</f>
        <v>197.0</v>
      </c>
      <c r="H40" s="6" t="n">
        <f si="1" t="shared"/>
        <v>18.781725888324875</v>
      </c>
      <c r="I40" t="s">
        <v>55</v>
      </c>
    </row>
    <row customHeight="1" ht="20.100000000000001" r="41" spans="1:9" x14ac:dyDescent="0.25">
      <c r="A41" s="17"/>
      <c r="B41" s="7" t="s">
        <v>44</v>
      </c>
      <c r="C41" s="5" t="n">
        <v>23.0</v>
      </c>
      <c r="D41" s="5" t="n">
        <v>23.0</v>
      </c>
      <c r="E41" s="6" t="n">
        <f si="0" t="shared"/>
        <v>0.0</v>
      </c>
      <c r="F41" s="5" t="n">
        <v>245.0</v>
      </c>
      <c r="G41" s="5" t="n">
        <v>219.0</v>
      </c>
      <c r="H41" s="6" t="n">
        <f si="1" t="shared"/>
        <v>11.87214611872147</v>
      </c>
      <c r="I41" t="s">
        <v>55</v>
      </c>
    </row>
    <row r="42" spans="1:9" x14ac:dyDescent="0.25">
      <c r="A42" s="9"/>
      <c r="B42" s="4" t="s">
        <v>45</v>
      </c>
      <c r="C42" s="5" t="n">
        <v>191.0</v>
      </c>
      <c r="D42" s="5" t="n">
        <v>127.0</v>
      </c>
      <c r="E42" s="6" t="n">
        <f si="0" t="shared"/>
        <v>50.39370078740157</v>
      </c>
      <c r="F42" s="5" t="n">
        <v>7438.0</v>
      </c>
      <c r="G42" s="5" t="n">
        <v>1798.0</v>
      </c>
      <c r="H42" s="6" t="n">
        <f si="1" t="shared"/>
        <v>313.68186874304786</v>
      </c>
      <c r="I42" t="s">
        <v>55</v>
      </c>
    </row>
    <row r="43" spans="1:9" x14ac:dyDescent="0.25">
      <c r="A43" s="10"/>
      <c r="B43" s="4" t="s">
        <v>46</v>
      </c>
      <c r="C43" s="5" t="n">
        <f>C20+C24+C33+C38+C41+C42</f>
        <v>1755897.0</v>
      </c>
      <c r="D43" s="5" t="n">
        <f>D20+D24+D33+D38+D41+D42</f>
        <v>1475009.0</v>
      </c>
      <c r="E43" s="6" t="n">
        <f si="0" t="shared"/>
        <v>19.043138041869568</v>
      </c>
      <c r="F43" s="5" t="n">
        <f>F20+F24+F33+F38+F41+F42</f>
        <v>7121102.0</v>
      </c>
      <c r="G43" s="5" t="n">
        <f>G20+G24+G33+G38+G41+G42</f>
        <v>5967561.0</v>
      </c>
      <c r="H43" s="6" t="n">
        <f si="1" t="shared"/>
        <v>19.33019201647037</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