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<sst xmlns="http://schemas.openxmlformats.org/spreadsheetml/2006/main" count="109" uniqueCount="64">
  <si>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</si>
  <si>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</si>
  <si>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</si>
  <si>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</si>
  <si>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</si>
  <si>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</si>
  <si>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</si>
  <si>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</si>
  <si>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</si>
  <si>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</si>
  <si>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</si>
  <si>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</si>
  <si>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</si>
  <si>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</si>
  <si>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</si>
  <si>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</si>
  <si>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</si>
  <si>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</si>
  <si>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</si>
  <si>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</si>
  <si>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</si>
  <si>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</si>
  <si>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</si>
  <si>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</si>
  <si>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</si>
  <si>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</si>
  <si>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</si>
  <si>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</si>
  <si>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</si>
  <si>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</si>
  <si>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</si>
  <si>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</si>
  <si>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</si>
  <si>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</si>
  <si>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</si>
  <si>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</si>
  <si>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</si>
  <si>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</si>
  <si>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</si>
  <si>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</si>
  <si>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</si>
  <si>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</si>
  <si>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</si>
  <si>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</si>
  <si>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</si>
  <si>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</si>
  <si>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</si>
  <si>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</si>
  <si>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</si>
  <si>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</si>
  <si>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</si>
  <si>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</si>
  <si>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</si>
  <si>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</si>
  <si>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</si>
  <si>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</si>
  <si>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</si>
  <si>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</si>
  <si>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</si>
  <si>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</si>
  <si>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</si>
  <si>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</si>
  <si>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表1-5 115年4月來臺旅客人次－按年齡分
Table 1-5 Visitor Arrivals by Age,
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</si>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</sst>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6513.0</v>
      </c>
      <c r="E3" s="2" t="n">
        <v>6773.0</v>
      </c>
      <c r="F3" s="2" t="n">
        <v>17788.0</v>
      </c>
      <c r="G3" s="2" t="n">
        <v>30643.0</v>
      </c>
      <c r="H3" s="2" t="n">
        <v>22978.0</v>
      </c>
      <c r="I3" s="2" t="n">
        <v>14258.0</v>
      </c>
      <c r="J3" s="2" t="n">
        <v>17805.0</v>
      </c>
      <c r="K3" s="2" t="n">
        <f>SUM(D3:J3)</f>
        <v>116758.0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1142.0</v>
      </c>
      <c r="E4" s="2" t="n">
        <v>1297.0</v>
      </c>
      <c r="F4" s="2" t="n">
        <v>13011.0</v>
      </c>
      <c r="G4" s="2" t="n">
        <v>13929.0</v>
      </c>
      <c r="H4" s="2" t="n">
        <v>10070.0</v>
      </c>
      <c r="I4" s="2" t="n">
        <v>5851.0</v>
      </c>
      <c r="J4" s="2" t="n">
        <v>4494.0</v>
      </c>
      <c r="K4" s="2" t="n">
        <f ref="K4:K48" si="0" t="shared">SUM(D4:J4)</f>
        <v>49794.0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2399.0</v>
      </c>
      <c r="E5" s="2" t="n">
        <v>3386.0</v>
      </c>
      <c r="F5" s="2" t="n">
        <v>15244.0</v>
      </c>
      <c r="G5" s="2" t="n">
        <v>16808.0</v>
      </c>
      <c r="H5" s="2" t="n">
        <v>17639.0</v>
      </c>
      <c r="I5" s="2" t="n">
        <v>23163.0</v>
      </c>
      <c r="J5" s="2" t="n">
        <v>30596.0</v>
      </c>
      <c r="K5" s="2" t="n">
        <f si="0" t="shared"/>
        <v>109235.0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1982.0</v>
      </c>
      <c r="E6" s="2" t="n">
        <v>2778.0</v>
      </c>
      <c r="F6" s="2" t="n">
        <v>12926.0</v>
      </c>
      <c r="G6" s="2" t="n">
        <v>20710.0</v>
      </c>
      <c r="H6" s="2" t="n">
        <v>14745.0</v>
      </c>
      <c r="I6" s="2" t="n">
        <v>14822.0</v>
      </c>
      <c r="J6" s="2" t="n">
        <v>14658.0</v>
      </c>
      <c r="K6" s="2" t="n">
        <f si="0" t="shared"/>
        <v>82621.0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129.0</v>
      </c>
      <c r="E7" s="2" t="n">
        <v>191.0</v>
      </c>
      <c r="F7" s="2" t="n">
        <v>601.0</v>
      </c>
      <c r="G7" s="2" t="n">
        <v>1293.0</v>
      </c>
      <c r="H7" s="2" t="n">
        <v>938.0</v>
      </c>
      <c r="I7" s="2" t="n">
        <v>484.0</v>
      </c>
      <c r="J7" s="2" t="n">
        <v>265.0</v>
      </c>
      <c r="K7" s="2" t="n">
        <f si="0" t="shared"/>
        <v>3901.0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91.0</v>
      </c>
      <c r="E8" s="2" t="n">
        <v>47.0</v>
      </c>
      <c r="F8" s="2" t="n">
        <v>847.0</v>
      </c>
      <c r="G8" s="2" t="n">
        <v>628.0</v>
      </c>
      <c r="H8" s="2" t="n">
        <v>395.0</v>
      </c>
      <c r="I8" s="2" t="n">
        <v>269.0</v>
      </c>
      <c r="J8" s="2" t="n">
        <v>271.0</v>
      </c>
      <c r="K8" s="2" t="n">
        <f si="0" t="shared"/>
        <v>2548.0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699.0</v>
      </c>
      <c r="E9" s="2" t="n">
        <v>686.0</v>
      </c>
      <c r="F9" s="2" t="n">
        <v>6950.0</v>
      </c>
      <c r="G9" s="2" t="n">
        <v>8057.0</v>
      </c>
      <c r="H9" s="2" t="n">
        <v>4606.0</v>
      </c>
      <c r="I9" s="2" t="n">
        <v>4406.0</v>
      </c>
      <c r="J9" s="2" t="n">
        <v>4609.0</v>
      </c>
      <c r="K9" s="2" t="n">
        <f si="0" t="shared"/>
        <v>30013.0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1666.0</v>
      </c>
      <c r="E10" s="2" t="n">
        <v>619.0</v>
      </c>
      <c r="F10" s="2" t="n">
        <v>5819.0</v>
      </c>
      <c r="G10" s="2" t="n">
        <v>10118.0</v>
      </c>
      <c r="H10" s="2" t="n">
        <v>6812.0</v>
      </c>
      <c r="I10" s="2" t="n">
        <v>6596.0</v>
      </c>
      <c r="J10" s="2" t="n">
        <v>7344.0</v>
      </c>
      <c r="K10" s="2" t="n">
        <f si="0" t="shared"/>
        <v>38974.0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231.0</v>
      </c>
      <c r="E11" s="2" t="n">
        <v>439.0</v>
      </c>
      <c r="F11" s="2" t="n">
        <v>6600.0</v>
      </c>
      <c r="G11" s="2" t="n">
        <v>7174.0</v>
      </c>
      <c r="H11" s="2" t="n">
        <v>4937.0</v>
      </c>
      <c r="I11" s="2" t="n">
        <v>1802.0</v>
      </c>
      <c r="J11" s="2" t="n">
        <v>1371.0</v>
      </c>
      <c r="K11" s="2" t="n">
        <f si="0" t="shared"/>
        <v>22554.0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2757.0</v>
      </c>
      <c r="E12" s="2" t="n">
        <v>4376.0</v>
      </c>
      <c r="F12" s="2" t="n">
        <v>16763.0</v>
      </c>
      <c r="G12" s="2" t="n">
        <v>25490.0</v>
      </c>
      <c r="H12" s="2" t="n">
        <v>11269.0</v>
      </c>
      <c r="I12" s="2" t="n">
        <v>6222.0</v>
      </c>
      <c r="J12" s="2" t="n">
        <v>5752.0</v>
      </c>
      <c r="K12" s="2" t="n">
        <f si="0" t="shared"/>
        <v>72629.0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1154.0</v>
      </c>
      <c r="E13" s="2" t="n">
        <v>2101.0</v>
      </c>
      <c r="F13" s="2" t="n">
        <v>9805.0</v>
      </c>
      <c r="G13" s="2" t="n">
        <v>14277.0</v>
      </c>
      <c r="H13" s="2" t="n">
        <v>8376.0</v>
      </c>
      <c r="I13" s="2" t="n">
        <v>4659.0</v>
      </c>
      <c r="J13" s="2" t="n">
        <v>3564.0</v>
      </c>
      <c r="K13" s="2" t="n">
        <f si="0" t="shared"/>
        <v>43936.0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592.0</v>
      </c>
      <c r="E14" s="2" t="n">
        <v>1404.0</v>
      </c>
      <c r="F14" s="2" t="n">
        <v>11942.0</v>
      </c>
      <c r="G14" s="2" t="n">
        <v>12126.0</v>
      </c>
      <c r="H14" s="2" t="n">
        <v>5860.0</v>
      </c>
      <c r="I14" s="2" t="n">
        <v>2720.0</v>
      </c>
      <c r="J14" s="2" t="n">
        <v>2215.0</v>
      </c>
      <c r="K14" s="2" t="n">
        <f si="0" t="shared"/>
        <v>36859.0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175.0</v>
      </c>
      <c r="E15" s="2" t="n">
        <f ref="E15:J15" si="1" t="shared">E16-E9-E10-E11-E12-E13-E14</f>
        <v>298.0</v>
      </c>
      <c r="F15" s="2" t="n">
        <f si="1" t="shared"/>
        <v>595.0</v>
      </c>
      <c r="G15" s="2" t="n">
        <f si="1" t="shared"/>
        <v>836.0</v>
      </c>
      <c r="H15" s="2" t="n">
        <f si="1" t="shared"/>
        <v>609.0</v>
      </c>
      <c r="I15" s="2" t="n">
        <f si="1" t="shared"/>
        <v>417.0</v>
      </c>
      <c r="J15" s="2" t="n">
        <f si="1" t="shared"/>
        <v>437.0</v>
      </c>
      <c r="K15" s="2" t="n">
        <f si="0" t="shared"/>
        <v>3367.0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7274.0</v>
      </c>
      <c r="E16" s="2" t="n">
        <v>9923.0</v>
      </c>
      <c r="F16" s="2" t="n">
        <v>58474.0</v>
      </c>
      <c r="G16" s="2" t="n">
        <v>78078.0</v>
      </c>
      <c r="H16" s="2" t="n">
        <v>42469.0</v>
      </c>
      <c r="I16" s="2" t="n">
        <v>26822.0</v>
      </c>
      <c r="J16" s="2" t="n">
        <v>25292.0</v>
      </c>
      <c r="K16" s="2" t="n">
        <f si="0" t="shared"/>
        <v>248332.0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87.0</v>
      </c>
      <c r="E17" s="2" t="n">
        <f ref="E17:J17" si="2" t="shared">E18-E16-E3-E4-E5-E6-E7-E8</f>
        <v>97.0</v>
      </c>
      <c r="F17" s="2" t="n">
        <f si="2" t="shared"/>
        <v>486.0</v>
      </c>
      <c r="G17" s="2" t="n">
        <f si="2" t="shared"/>
        <v>579.0</v>
      </c>
      <c r="H17" s="2" t="n">
        <f si="2" t="shared"/>
        <v>485.0</v>
      </c>
      <c r="I17" s="2" t="n">
        <f si="2" t="shared"/>
        <v>339.0</v>
      </c>
      <c r="J17" s="2" t="n">
        <f si="2" t="shared"/>
        <v>273.0</v>
      </c>
      <c r="K17" s="2" t="n">
        <f si="0" t="shared"/>
        <v>2346.0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19617.0</v>
      </c>
      <c r="E18" s="2" t="n">
        <v>24492.0</v>
      </c>
      <c r="F18" s="2" t="n">
        <v>119377.0</v>
      </c>
      <c r="G18" s="2" t="n">
        <v>162668.0</v>
      </c>
      <c r="H18" s="2" t="n">
        <v>109719.0</v>
      </c>
      <c r="I18" s="2" t="n">
        <v>86008.0</v>
      </c>
      <c r="J18" s="2" t="n">
        <v>93654.0</v>
      </c>
      <c r="K18" s="2" t="n">
        <f si="0" t="shared"/>
        <v>615535.0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454.0</v>
      </c>
      <c r="E19" s="2" t="n">
        <v>352.0</v>
      </c>
      <c r="F19" s="2" t="n">
        <v>1603.0</v>
      </c>
      <c r="G19" s="2" t="n">
        <v>2400.0</v>
      </c>
      <c r="H19" s="2" t="n">
        <v>1635.0</v>
      </c>
      <c r="I19" s="2" t="n">
        <v>1617.0</v>
      </c>
      <c r="J19" s="2" t="n">
        <v>3080.0</v>
      </c>
      <c r="K19" s="2" t="n">
        <f si="0" t="shared"/>
        <v>11141.0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3603.0</v>
      </c>
      <c r="E20" s="2" t="n">
        <v>4517.0</v>
      </c>
      <c r="F20" s="2" t="n">
        <v>7763.0</v>
      </c>
      <c r="G20" s="2" t="n">
        <v>13868.0</v>
      </c>
      <c r="H20" s="2" t="n">
        <v>11756.0</v>
      </c>
      <c r="I20" s="2" t="n">
        <v>11146.0</v>
      </c>
      <c r="J20" s="2" t="n">
        <v>19720.0</v>
      </c>
      <c r="K20" s="2" t="n">
        <f si="0" t="shared"/>
        <v>72373.0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12.0</v>
      </c>
      <c r="E21" s="2" t="n">
        <v>18.0</v>
      </c>
      <c r="F21" s="2" t="n">
        <v>62.0</v>
      </c>
      <c r="G21" s="2" t="n">
        <v>107.0</v>
      </c>
      <c r="H21" s="2" t="n">
        <v>99.0</v>
      </c>
      <c r="I21" s="2" t="n">
        <v>83.0</v>
      </c>
      <c r="J21" s="2" t="n">
        <v>145.0</v>
      </c>
      <c r="K21" s="2" t="n">
        <f si="0" t="shared"/>
        <v>526.0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6.0</v>
      </c>
      <c r="E22" s="2" t="n">
        <v>15.0</v>
      </c>
      <c r="F22" s="2" t="n">
        <v>55.0</v>
      </c>
      <c r="G22" s="2" t="n">
        <v>125.0</v>
      </c>
      <c r="H22" s="2" t="n">
        <v>114.0</v>
      </c>
      <c r="I22" s="2" t="n">
        <v>67.0</v>
      </c>
      <c r="J22" s="2" t="n">
        <v>70.0</v>
      </c>
      <c r="K22" s="2" t="n">
        <f si="0" t="shared"/>
        <v>452.0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1.0</v>
      </c>
      <c r="F23" s="2" t="n">
        <v>22.0</v>
      </c>
      <c r="G23" s="2" t="n">
        <v>35.0</v>
      </c>
      <c r="H23" s="2" t="n">
        <v>29.0</v>
      </c>
      <c r="I23" s="2" t="n">
        <v>15.0</v>
      </c>
      <c r="J23" s="2" t="n">
        <v>27.0</v>
      </c>
      <c r="K23" s="2" t="n">
        <f si="0" t="shared"/>
        <v>130.0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6.0</v>
      </c>
      <c r="E24" s="2" t="n">
        <f ref="E24:J24" si="3" t="shared">E25-E19-E20-E21-E22-E23</f>
        <v>20.0</v>
      </c>
      <c r="F24" s="2" t="n">
        <f si="3" t="shared"/>
        <v>206.0</v>
      </c>
      <c r="G24" s="2" t="n">
        <f si="3" t="shared"/>
        <v>382.0</v>
      </c>
      <c r="H24" s="2" t="n">
        <f si="3" t="shared"/>
        <v>204.0</v>
      </c>
      <c r="I24" s="2" t="n">
        <f si="3" t="shared"/>
        <v>120.0</v>
      </c>
      <c r="J24" s="2" t="n">
        <f si="3" t="shared"/>
        <v>136.0</v>
      </c>
      <c r="K24" s="2" t="n">
        <f si="0" t="shared"/>
        <v>1074.0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4082.0</v>
      </c>
      <c r="E25" s="2" t="n">
        <v>4923.0</v>
      </c>
      <c r="F25" s="2" t="n">
        <v>9711.0</v>
      </c>
      <c r="G25" s="2" t="n">
        <v>16917.0</v>
      </c>
      <c r="H25" s="2" t="n">
        <v>13837.0</v>
      </c>
      <c r="I25" s="2" t="n">
        <v>13048.0</v>
      </c>
      <c r="J25" s="2" t="n">
        <v>23178.0</v>
      </c>
      <c r="K25" s="2" t="n">
        <f si="0" t="shared"/>
        <v>85696.0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45.0</v>
      </c>
      <c r="E26" s="2" t="n">
        <v>69.0</v>
      </c>
      <c r="F26" s="2" t="n">
        <v>189.0</v>
      </c>
      <c r="G26" s="2" t="n">
        <v>256.0</v>
      </c>
      <c r="H26" s="2" t="n">
        <v>176.0</v>
      </c>
      <c r="I26" s="2" t="n">
        <v>119.0</v>
      </c>
      <c r="J26" s="2" t="n">
        <v>135.0</v>
      </c>
      <c r="K26" s="2" t="n">
        <f si="0" t="shared"/>
        <v>989.0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185.0</v>
      </c>
      <c r="E27" s="2" t="n">
        <v>356.0</v>
      </c>
      <c r="F27" s="2" t="n">
        <v>1266.0</v>
      </c>
      <c r="G27" s="2" t="n">
        <v>1091.0</v>
      </c>
      <c r="H27" s="2" t="n">
        <v>809.0</v>
      </c>
      <c r="I27" s="2" t="n">
        <v>692.0</v>
      </c>
      <c r="J27" s="2" t="n">
        <v>731.0</v>
      </c>
      <c r="K27" s="2" t="n">
        <f si="0" t="shared"/>
        <v>5130.0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233.0</v>
      </c>
      <c r="E28" s="2" t="n">
        <v>261.0</v>
      </c>
      <c r="F28" s="2" t="n">
        <v>1522.0</v>
      </c>
      <c r="G28" s="2" t="n">
        <v>2050.0</v>
      </c>
      <c r="H28" s="2" t="n">
        <v>1372.0</v>
      </c>
      <c r="I28" s="2" t="n">
        <v>1417.0</v>
      </c>
      <c r="J28" s="2" t="n">
        <v>2474.0</v>
      </c>
      <c r="K28" s="2" t="n">
        <f si="0" t="shared"/>
        <v>9329.0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33.0</v>
      </c>
      <c r="E29" s="2" t="n">
        <v>55.0</v>
      </c>
      <c r="F29" s="2" t="n">
        <v>320.0</v>
      </c>
      <c r="G29" s="2" t="n">
        <v>474.0</v>
      </c>
      <c r="H29" s="2" t="n">
        <v>363.0</v>
      </c>
      <c r="I29" s="2" t="n">
        <v>306.0</v>
      </c>
      <c r="J29" s="2" t="n">
        <v>276.0</v>
      </c>
      <c r="K29" s="2" t="n">
        <f si="0" t="shared"/>
        <v>1827.0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141.0</v>
      </c>
      <c r="E30" s="2" t="n">
        <v>179.0</v>
      </c>
      <c r="F30" s="2" t="n">
        <v>505.0</v>
      </c>
      <c r="G30" s="2" t="n">
        <v>676.0</v>
      </c>
      <c r="H30" s="2" t="n">
        <v>509.0</v>
      </c>
      <c r="I30" s="2" t="n">
        <v>423.0</v>
      </c>
      <c r="J30" s="2" t="n">
        <v>384.0</v>
      </c>
      <c r="K30" s="2" t="n">
        <f si="0" t="shared"/>
        <v>2817.0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81.0</v>
      </c>
      <c r="E31" s="2" t="n">
        <v>121.0</v>
      </c>
      <c r="F31" s="2" t="n">
        <v>267.0</v>
      </c>
      <c r="G31" s="2" t="n">
        <v>438.0</v>
      </c>
      <c r="H31" s="2" t="n">
        <v>324.0</v>
      </c>
      <c r="I31" s="2" t="n">
        <v>284.0</v>
      </c>
      <c r="J31" s="2" t="n">
        <v>323.0</v>
      </c>
      <c r="K31" s="2" t="n">
        <f si="0" t="shared"/>
        <v>1838.0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22.0</v>
      </c>
      <c r="E32" s="2" t="n">
        <v>13.0</v>
      </c>
      <c r="F32" s="2" t="n">
        <v>237.0</v>
      </c>
      <c r="G32" s="2" t="n">
        <v>318.0</v>
      </c>
      <c r="H32" s="2" t="n">
        <v>253.0</v>
      </c>
      <c r="I32" s="2" t="n">
        <v>137.0</v>
      </c>
      <c r="J32" s="2" t="n">
        <v>150.0</v>
      </c>
      <c r="K32" s="2" t="n">
        <f si="0" t="shared"/>
        <v>1130.0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254.0</v>
      </c>
      <c r="E33" s="2" t="n">
        <v>254.0</v>
      </c>
      <c r="F33" s="2" t="n">
        <v>1260.0</v>
      </c>
      <c r="G33" s="2" t="n">
        <v>1877.0</v>
      </c>
      <c r="H33" s="2" t="n">
        <v>1284.0</v>
      </c>
      <c r="I33" s="2" t="n">
        <v>976.0</v>
      </c>
      <c r="J33" s="2" t="n">
        <v>1529.0</v>
      </c>
      <c r="K33" s="2" t="n">
        <f si="0" t="shared"/>
        <v>7434.0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15.0</v>
      </c>
      <c r="E34" s="2" t="n">
        <v>14.0</v>
      </c>
      <c r="F34" s="2" t="n">
        <v>172.0</v>
      </c>
      <c r="G34" s="2" t="n">
        <v>287.0</v>
      </c>
      <c r="H34" s="2" t="n">
        <v>138.0</v>
      </c>
      <c r="I34" s="2" t="n">
        <v>132.0</v>
      </c>
      <c r="J34" s="2" t="n">
        <v>197.0</v>
      </c>
      <c r="K34" s="2" t="n">
        <f si="0" t="shared"/>
        <v>955.0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3.0</v>
      </c>
      <c r="F35" s="2" t="n">
        <v>35.0</v>
      </c>
      <c r="G35" s="2" t="n">
        <v>40.0</v>
      </c>
      <c r="H35" s="2" t="n">
        <v>38.0</v>
      </c>
      <c r="I35" s="2" t="n">
        <v>18.0</v>
      </c>
      <c r="J35" s="2" t="n">
        <v>14.0</v>
      </c>
      <c r="K35" s="2" t="n">
        <f si="0" t="shared"/>
        <v>148.0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13.0</v>
      </c>
      <c r="E36" s="2" t="n">
        <v>19.0</v>
      </c>
      <c r="F36" s="2" t="n">
        <v>158.0</v>
      </c>
      <c r="G36" s="2" t="n">
        <v>150.0</v>
      </c>
      <c r="H36" s="2" t="n">
        <v>116.0</v>
      </c>
      <c r="I36" s="2" t="n">
        <v>122.0</v>
      </c>
      <c r="J36" s="2" t="n">
        <v>123.0</v>
      </c>
      <c r="K36" s="2" t="n">
        <f si="0" t="shared"/>
        <v>701.0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13.0</v>
      </c>
      <c r="E37" s="2" t="n">
        <v>38.0</v>
      </c>
      <c r="F37" s="2" t="n">
        <v>132.0</v>
      </c>
      <c r="G37" s="2" t="n">
        <v>227.0</v>
      </c>
      <c r="H37" s="2" t="n">
        <v>165.0</v>
      </c>
      <c r="I37" s="2" t="n">
        <v>118.0</v>
      </c>
      <c r="J37" s="2" t="n">
        <v>66.0</v>
      </c>
      <c r="K37" s="2" t="n">
        <f si="0" t="shared"/>
        <v>759.0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155.0</v>
      </c>
      <c r="E38" s="2" t="n">
        <f ref="E38:J38" si="4" t="shared">E39-E26-E27-E28-E29-E30-E31-E32-E33-E34-E35-E36-E37</f>
        <v>204.0</v>
      </c>
      <c r="F38" s="2" t="n">
        <f si="4" t="shared"/>
        <v>1266.0</v>
      </c>
      <c r="G38" s="2" t="n">
        <f si="4" t="shared"/>
        <v>1827.0</v>
      </c>
      <c r="H38" s="2" t="n">
        <f si="4" t="shared"/>
        <v>1447.0</v>
      </c>
      <c r="I38" s="2" t="n">
        <f si="4" t="shared"/>
        <v>1135.0</v>
      </c>
      <c r="J38" s="2" t="n">
        <f si="4" t="shared"/>
        <v>921.0</v>
      </c>
      <c r="K38" s="2" t="n">
        <f si="0" t="shared"/>
        <v>6955.0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1190.0</v>
      </c>
      <c r="E39" s="2" t="n">
        <v>1586.0</v>
      </c>
      <c r="F39" s="2" t="n">
        <v>7329.0</v>
      </c>
      <c r="G39" s="2" t="n">
        <v>9711.0</v>
      </c>
      <c r="H39" s="2" t="n">
        <v>6994.0</v>
      </c>
      <c r="I39" s="2" t="n">
        <v>5879.0</v>
      </c>
      <c r="J39" s="2" t="n">
        <v>7323.0</v>
      </c>
      <c r="K39" s="2" t="n">
        <f si="0" t="shared"/>
        <v>40012.0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975.0</v>
      </c>
      <c r="E40" s="2" t="n">
        <v>1201.0</v>
      </c>
      <c r="F40" s="2" t="n">
        <v>1405.0</v>
      </c>
      <c r="G40" s="2" t="n">
        <v>2604.0</v>
      </c>
      <c r="H40" s="2" t="n">
        <v>2743.0</v>
      </c>
      <c r="I40" s="2" t="n">
        <v>1843.0</v>
      </c>
      <c r="J40" s="2" t="n">
        <v>2996.0</v>
      </c>
      <c r="K40" s="2" t="n">
        <f si="0" t="shared"/>
        <v>13767.0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114.0</v>
      </c>
      <c r="E41" s="2" t="n">
        <v>186.0</v>
      </c>
      <c r="F41" s="2" t="n">
        <v>152.0</v>
      </c>
      <c r="G41" s="2" t="n">
        <v>294.0</v>
      </c>
      <c r="H41" s="2" t="n">
        <v>339.0</v>
      </c>
      <c r="I41" s="2" t="n">
        <v>300.0</v>
      </c>
      <c r="J41" s="2" t="n">
        <v>370.0</v>
      </c>
      <c r="K41" s="2" t="n">
        <f si="0" t="shared"/>
        <v>1755.0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7.0</v>
      </c>
      <c r="F42" s="2" t="n">
        <f si="5" t="shared"/>
        <v>15.0</v>
      </c>
      <c r="G42" s="2" t="n">
        <f si="5" t="shared"/>
        <v>39.0</v>
      </c>
      <c r="H42" s="2" t="n">
        <f si="5" t="shared"/>
        <v>45.0</v>
      </c>
      <c r="I42" s="2" t="n">
        <f si="5" t="shared"/>
        <v>31.0</v>
      </c>
      <c r="J42" s="2" t="n">
        <f si="5" t="shared"/>
        <v>56.0</v>
      </c>
      <c r="K42" s="2" t="n">
        <f si="0" t="shared"/>
        <v>196.0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1092.0</v>
      </c>
      <c r="E43" s="2" t="n">
        <v>1394.0</v>
      </c>
      <c r="F43" s="2" t="n">
        <v>1572.0</v>
      </c>
      <c r="G43" s="2" t="n">
        <v>2937.0</v>
      </c>
      <c r="H43" s="2" t="n">
        <v>3127.0</v>
      </c>
      <c r="I43" s="2" t="n">
        <v>2174.0</v>
      </c>
      <c r="J43" s="2" t="n">
        <v>3422.0</v>
      </c>
      <c r="K43" s="2" t="n">
        <f si="0" t="shared"/>
        <v>15718.0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7.0</v>
      </c>
      <c r="E44" s="2" t="n">
        <v>3.0</v>
      </c>
      <c r="F44" s="2" t="n">
        <v>37.0</v>
      </c>
      <c r="G44" s="2" t="n">
        <v>112.0</v>
      </c>
      <c r="H44" s="2" t="n">
        <v>78.0</v>
      </c>
      <c r="I44" s="2" t="n">
        <v>55.0</v>
      </c>
      <c r="J44" s="2" t="n">
        <v>62.0</v>
      </c>
      <c r="K44" s="2" t="n">
        <f si="0" t="shared"/>
        <v>354.0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10.0</v>
      </c>
      <c r="E45" s="2" t="n">
        <f ref="E45:J45" si="6" t="shared">E46-E44</f>
        <v>14.0</v>
      </c>
      <c r="F45" s="2" t="n">
        <f si="6" t="shared"/>
        <v>90.0</v>
      </c>
      <c r="G45" s="2" t="n">
        <f si="6" t="shared"/>
        <v>153.0</v>
      </c>
      <c r="H45" s="2" t="n">
        <f si="6" t="shared"/>
        <v>147.0</v>
      </c>
      <c r="I45" s="2" t="n">
        <f si="6" t="shared"/>
        <v>98.0</v>
      </c>
      <c r="J45" s="2" t="n">
        <f si="6" t="shared"/>
        <v>87.0</v>
      </c>
      <c r="K45" s="2" t="n">
        <f si="0" t="shared"/>
        <v>599.0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17.0</v>
      </c>
      <c r="E46" s="2" t="n">
        <v>17.0</v>
      </c>
      <c r="F46" s="2" t="n">
        <v>127.0</v>
      </c>
      <c r="G46" s="2" t="n">
        <v>265.0</v>
      </c>
      <c r="H46" s="2" t="n">
        <v>225.0</v>
      </c>
      <c r="I46" s="2" t="n">
        <v>153.0</v>
      </c>
      <c r="J46" s="2" t="n">
        <v>149.0</v>
      </c>
      <c r="K46" s="2" t="n">
        <f si="0" t="shared"/>
        <v>953.0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153.0</v>
      </c>
      <c r="E47" s="2" t="n">
        <v>48.0</v>
      </c>
      <c r="F47" s="2" t="n">
        <v>73.0</v>
      </c>
      <c r="G47" s="2" t="n">
        <v>116.0</v>
      </c>
      <c r="H47" s="2" t="n">
        <v>132.0</v>
      </c>
      <c r="I47" s="2" t="n">
        <v>67.0</v>
      </c>
      <c r="J47" s="2" t="n">
        <v>110.0</v>
      </c>
      <c r="K47" s="2" t="n">
        <f si="0" t="shared"/>
        <v>699.0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26151.0</v>
      </c>
      <c r="E48" s="2" t="n">
        <f ref="E48:J48" si="7" t="shared">E47+E46+E43+E39+E25+E18</f>
        <v>32460.0</v>
      </c>
      <c r="F48" s="2" t="n">
        <f si="7" t="shared"/>
        <v>138189.0</v>
      </c>
      <c r="G48" s="2" t="n">
        <f si="7" t="shared"/>
        <v>192614.0</v>
      </c>
      <c r="H48" s="2" t="n">
        <f si="7" t="shared"/>
        <v>134034.0</v>
      </c>
      <c r="I48" s="2" t="n">
        <f si="7" t="shared"/>
        <v>107329.0</v>
      </c>
      <c r="J48" s="2" t="n">
        <f si="7" t="shared"/>
        <v>127836.0</v>
      </c>
      <c r="K48" s="2" t="n">
        <f si="0" t="shared"/>
        <v>758613.0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