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<sst xmlns="http://schemas.openxmlformats.org/spreadsheetml/2006/main" count="109" uniqueCount="64">
  <si>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</si>
  <si>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</si>
  <si>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</si>
  <si>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</si>
  <si>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</si>
  <si>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</si>
  <si>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</si>
  <si>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</si>
  <si>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</si>
  <si>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</si>
  <si>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</si>
  <si>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</si>
  <si>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</si>
  <si>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</si>
  <si>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</si>
  <si>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</si>
  <si>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</si>
  <si>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</si>
  <si>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</si>
  <si>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</si>
  <si>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</si>
  <si>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</si>
  <si>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</si>
  <si>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</si>
  <si>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</si>
  <si>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</si>
  <si>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</si>
  <si>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</si>
  <si>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</si>
  <si>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</si>
  <si>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</si>
  <si>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</si>
  <si>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</si>
  <si>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</si>
  <si>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</si>
  <si>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</si>
  <si>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</si>
  <si>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</si>
  <si>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</si>
  <si>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</si>
  <si>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</si>
  <si>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</si>
  <si>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</si>
  <si>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</si>
  <si>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</si>
  <si>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</si>
  <si>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</si>
  <si>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</si>
  <si>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</si>
  <si>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</si>
  <si>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</si>
  <si>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</si>
  <si>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</si>
  <si>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</si>
  <si>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</si>
  <si>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</si>
  <si>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</si>
  <si>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</si>
  <si>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</si>
  <si>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</si>
  <si>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</si>
  <si>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</si>
  <si>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表1-5 115年1至4月來臺旅客人次－按年齡分
Table 1-5 Visitor Arrivals by Age,
January-April,2026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</si>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</sst>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14593.0</v>
      </c>
      <c r="E3" s="2" t="n">
        <v>19344.0</v>
      </c>
      <c r="F3" s="2" t="n">
        <v>65704.0</v>
      </c>
      <c r="G3" s="2" t="n">
        <v>101825.0</v>
      </c>
      <c r="H3" s="2" t="n">
        <v>72026.0</v>
      </c>
      <c r="I3" s="2" t="n">
        <v>50959.0</v>
      </c>
      <c r="J3" s="2" t="n">
        <v>62494.0</v>
      </c>
      <c r="K3" s="2" t="n">
        <f>SUM(D3:J3)</f>
        <v>386945.0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5523.0</v>
      </c>
      <c r="E4" s="2" t="n">
        <v>7435.0</v>
      </c>
      <c r="F4" s="2" t="n">
        <v>44563.0</v>
      </c>
      <c r="G4" s="2" t="n">
        <v>56217.0</v>
      </c>
      <c r="H4" s="2" t="n">
        <v>46063.0</v>
      </c>
      <c r="I4" s="2" t="n">
        <v>24364.0</v>
      </c>
      <c r="J4" s="2" t="n">
        <v>17245.0</v>
      </c>
      <c r="K4" s="2" t="n">
        <f ref="K4:K48" si="0" t="shared">SUM(D4:J4)</f>
        <v>201410.0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10702.0</v>
      </c>
      <c r="E5" s="2" t="n">
        <v>30559.0</v>
      </c>
      <c r="F5" s="2" t="n">
        <v>89881.0</v>
      </c>
      <c r="G5" s="2" t="n">
        <v>61311.0</v>
      </c>
      <c r="H5" s="2" t="n">
        <v>70550.0</v>
      </c>
      <c r="I5" s="2" t="n">
        <v>94350.0</v>
      </c>
      <c r="J5" s="2" t="n">
        <v>108922.0</v>
      </c>
      <c r="K5" s="2" t="n">
        <f si="0" t="shared"/>
        <v>466275.0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8724.0</v>
      </c>
      <c r="E6" s="2" t="n">
        <v>29212.0</v>
      </c>
      <c r="F6" s="2" t="n">
        <v>68717.0</v>
      </c>
      <c r="G6" s="2" t="n">
        <v>77199.0</v>
      </c>
      <c r="H6" s="2" t="n">
        <v>70132.0</v>
      </c>
      <c r="I6" s="2" t="n">
        <v>77754.0</v>
      </c>
      <c r="J6" s="2" t="n">
        <v>72285.0</v>
      </c>
      <c r="K6" s="2" t="n">
        <f si="0" t="shared"/>
        <v>404023.0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494.0</v>
      </c>
      <c r="E7" s="2" t="n">
        <v>425.0</v>
      </c>
      <c r="F7" s="2" t="n">
        <v>3033.0</v>
      </c>
      <c r="G7" s="2" t="n">
        <v>5312.0</v>
      </c>
      <c r="H7" s="2" t="n">
        <v>3526.0</v>
      </c>
      <c r="I7" s="2" t="n">
        <v>1765.0</v>
      </c>
      <c r="J7" s="2" t="n">
        <v>1000.0</v>
      </c>
      <c r="K7" s="2" t="n">
        <f si="0" t="shared"/>
        <v>15555.0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322.0</v>
      </c>
      <c r="E8" s="2" t="n">
        <v>273.0</v>
      </c>
      <c r="F8" s="2" t="n">
        <v>2715.0</v>
      </c>
      <c r="G8" s="2" t="n">
        <v>2374.0</v>
      </c>
      <c r="H8" s="2" t="n">
        <v>1667.0</v>
      </c>
      <c r="I8" s="2" t="n">
        <v>1154.0</v>
      </c>
      <c r="J8" s="2" t="n">
        <v>1535.0</v>
      </c>
      <c r="K8" s="2" t="n">
        <f si="0" t="shared"/>
        <v>10040.0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4372.0</v>
      </c>
      <c r="E9" s="2" t="n">
        <v>7043.0</v>
      </c>
      <c r="F9" s="2" t="n">
        <v>32371.0</v>
      </c>
      <c r="G9" s="2" t="n">
        <v>31499.0</v>
      </c>
      <c r="H9" s="2" t="n">
        <v>19728.0</v>
      </c>
      <c r="I9" s="2" t="n">
        <v>17195.0</v>
      </c>
      <c r="J9" s="2" t="n">
        <v>16196.0</v>
      </c>
      <c r="K9" s="2" t="n">
        <f si="0" t="shared"/>
        <v>128404.0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7091.0</v>
      </c>
      <c r="E10" s="2" t="n">
        <v>4898.0</v>
      </c>
      <c r="F10" s="2" t="n">
        <v>18904.0</v>
      </c>
      <c r="G10" s="2" t="n">
        <v>35606.0</v>
      </c>
      <c r="H10" s="2" t="n">
        <v>25837.0</v>
      </c>
      <c r="I10" s="2" t="n">
        <v>24187.0</v>
      </c>
      <c r="J10" s="2" t="n">
        <v>24894.0</v>
      </c>
      <c r="K10" s="2" t="n">
        <f si="0" t="shared"/>
        <v>141417.0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1999.0</v>
      </c>
      <c r="E11" s="2" t="n">
        <v>4477.0</v>
      </c>
      <c r="F11" s="2" t="n">
        <v>29882.0</v>
      </c>
      <c r="G11" s="2" t="n">
        <v>23564.0</v>
      </c>
      <c r="H11" s="2" t="n">
        <v>15104.0</v>
      </c>
      <c r="I11" s="2" t="n">
        <v>6740.0</v>
      </c>
      <c r="J11" s="2" t="n">
        <v>5266.0</v>
      </c>
      <c r="K11" s="2" t="n">
        <f si="0" t="shared"/>
        <v>87032.0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10182.0</v>
      </c>
      <c r="E12" s="2" t="n">
        <v>12042.0</v>
      </c>
      <c r="F12" s="2" t="n">
        <v>69343.0</v>
      </c>
      <c r="G12" s="2" t="n">
        <v>99874.0</v>
      </c>
      <c r="H12" s="2" t="n">
        <v>40364.0</v>
      </c>
      <c r="I12" s="2" t="n">
        <v>25102.0</v>
      </c>
      <c r="J12" s="2" t="n">
        <v>25741.0</v>
      </c>
      <c r="K12" s="2" t="n">
        <f si="0" t="shared"/>
        <v>282648.0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2607.0</v>
      </c>
      <c r="E13" s="2" t="n">
        <v>4735.0</v>
      </c>
      <c r="F13" s="2" t="n">
        <v>38547.0</v>
      </c>
      <c r="G13" s="2" t="n">
        <v>51811.0</v>
      </c>
      <c r="H13" s="2" t="n">
        <v>27094.0</v>
      </c>
      <c r="I13" s="2" t="n">
        <v>14735.0</v>
      </c>
      <c r="J13" s="2" t="n">
        <v>10878.0</v>
      </c>
      <c r="K13" s="2" t="n">
        <f si="0" t="shared"/>
        <v>150407.0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2097.0</v>
      </c>
      <c r="E14" s="2" t="n">
        <v>8393.0</v>
      </c>
      <c r="F14" s="2" t="n">
        <v>59150.0</v>
      </c>
      <c r="G14" s="2" t="n">
        <v>52167.0</v>
      </c>
      <c r="H14" s="2" t="n">
        <v>25916.0</v>
      </c>
      <c r="I14" s="2" t="n">
        <v>10205.0</v>
      </c>
      <c r="J14" s="2" t="n">
        <v>8471.0</v>
      </c>
      <c r="K14" s="2" t="n">
        <f si="0" t="shared"/>
        <v>166399.0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394.0</v>
      </c>
      <c r="E15" s="2" t="n">
        <f ref="E15:J15" si="1" t="shared">E16-E9-E10-E11-E12-E13-E14</f>
        <v>636.0</v>
      </c>
      <c r="F15" s="2" t="n">
        <f si="1" t="shared"/>
        <v>2595.0</v>
      </c>
      <c r="G15" s="2" t="n">
        <f si="1" t="shared"/>
        <v>2567.0</v>
      </c>
      <c r="H15" s="2" t="n">
        <f si="1" t="shared"/>
        <v>1917.0</v>
      </c>
      <c r="I15" s="2" t="n">
        <f si="1" t="shared"/>
        <v>1218.0</v>
      </c>
      <c r="J15" s="2" t="n">
        <f si="1" t="shared"/>
        <v>1282.0</v>
      </c>
      <c r="K15" s="2" t="n">
        <f si="0" t="shared"/>
        <v>10609.0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28742.0</v>
      </c>
      <c r="E16" s="2" t="n">
        <v>42224.0</v>
      </c>
      <c r="F16" s="2" t="n">
        <v>250792.0</v>
      </c>
      <c r="G16" s="2" t="n">
        <v>297088.0</v>
      </c>
      <c r="H16" s="2" t="n">
        <v>155960.0</v>
      </c>
      <c r="I16" s="2" t="n">
        <v>99382.0</v>
      </c>
      <c r="J16" s="2" t="n">
        <v>92728.0</v>
      </c>
      <c r="K16" s="2" t="n">
        <f si="0" t="shared"/>
        <v>966916.0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378.0</v>
      </c>
      <c r="E17" s="2" t="n">
        <f ref="E17:J17" si="2" t="shared">E18-E16-E3-E4-E5-E6-E7-E8</f>
        <v>475.0</v>
      </c>
      <c r="F17" s="2" t="n">
        <f si="2" t="shared"/>
        <v>2072.0</v>
      </c>
      <c r="G17" s="2" t="n">
        <f si="2" t="shared"/>
        <v>2212.0</v>
      </c>
      <c r="H17" s="2" t="n">
        <f si="2" t="shared"/>
        <v>1747.0</v>
      </c>
      <c r="I17" s="2" t="n">
        <f si="2" t="shared"/>
        <v>1272.0</v>
      </c>
      <c r="J17" s="2" t="n">
        <f si="2" t="shared"/>
        <v>1020.0</v>
      </c>
      <c r="K17" s="2" t="n">
        <f si="0" t="shared"/>
        <v>9176.0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69478.0</v>
      </c>
      <c r="E18" s="2" t="n">
        <v>129947.0</v>
      </c>
      <c r="F18" s="2" t="n">
        <v>527477.0</v>
      </c>
      <c r="G18" s="2" t="n">
        <v>603538.0</v>
      </c>
      <c r="H18" s="2" t="n">
        <v>421671.0</v>
      </c>
      <c r="I18" s="2" t="n">
        <v>351000.0</v>
      </c>
      <c r="J18" s="2" t="n">
        <v>357229.0</v>
      </c>
      <c r="K18" s="2" t="n">
        <f si="0" t="shared"/>
        <v>2460340.0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2673.0</v>
      </c>
      <c r="E19" s="2" t="n">
        <v>2679.0</v>
      </c>
      <c r="F19" s="2" t="n">
        <v>4969.0</v>
      </c>
      <c r="G19" s="2" t="n">
        <v>9357.0</v>
      </c>
      <c r="H19" s="2" t="n">
        <v>7741.0</v>
      </c>
      <c r="I19" s="2" t="n">
        <v>6794.0</v>
      </c>
      <c r="J19" s="2" t="n">
        <v>12233.0</v>
      </c>
      <c r="K19" s="2" t="n">
        <f si="0" t="shared"/>
        <v>46446.0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12470.0</v>
      </c>
      <c r="E20" s="2" t="n">
        <v>13950.0</v>
      </c>
      <c r="F20" s="2" t="n">
        <v>32969.0</v>
      </c>
      <c r="G20" s="2" t="n">
        <v>51737.0</v>
      </c>
      <c r="H20" s="2" t="n">
        <v>42256.0</v>
      </c>
      <c r="I20" s="2" t="n">
        <v>42004.0</v>
      </c>
      <c r="J20" s="2" t="n">
        <v>63880.0</v>
      </c>
      <c r="K20" s="2" t="n">
        <f si="0" t="shared"/>
        <v>259266.0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52.0</v>
      </c>
      <c r="E21" s="2" t="n">
        <v>112.0</v>
      </c>
      <c r="F21" s="2" t="n">
        <v>339.0</v>
      </c>
      <c r="G21" s="2" t="n">
        <v>560.0</v>
      </c>
      <c r="H21" s="2" t="n">
        <v>399.0</v>
      </c>
      <c r="I21" s="2" t="n">
        <v>320.0</v>
      </c>
      <c r="J21" s="2" t="n">
        <v>422.0</v>
      </c>
      <c r="K21" s="2" t="n">
        <f si="0" t="shared"/>
        <v>2204.0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68.0</v>
      </c>
      <c r="E22" s="2" t="n">
        <v>149.0</v>
      </c>
      <c r="F22" s="2" t="n">
        <v>274.0</v>
      </c>
      <c r="G22" s="2" t="n">
        <v>480.0</v>
      </c>
      <c r="H22" s="2" t="n">
        <v>463.0</v>
      </c>
      <c r="I22" s="2" t="n">
        <v>281.0</v>
      </c>
      <c r="J22" s="2" t="n">
        <v>402.0</v>
      </c>
      <c r="K22" s="2" t="n">
        <f si="0" t="shared"/>
        <v>2117.0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5.0</v>
      </c>
      <c r="E23" s="2" t="n">
        <v>35.0</v>
      </c>
      <c r="F23" s="2" t="n">
        <v>121.0</v>
      </c>
      <c r="G23" s="2" t="n">
        <v>116.0</v>
      </c>
      <c r="H23" s="2" t="n">
        <v>105.0</v>
      </c>
      <c r="I23" s="2" t="n">
        <v>65.0</v>
      </c>
      <c r="J23" s="2" t="n">
        <v>114.0</v>
      </c>
      <c r="K23" s="2" t="n">
        <f si="0" t="shared"/>
        <v>561.0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80.0</v>
      </c>
      <c r="E24" s="2" t="n">
        <f ref="E24:J24" si="3" t="shared">E25-E19-E20-E21-E22-E23</f>
        <v>141.0</v>
      </c>
      <c r="F24" s="2" t="n">
        <f si="3" t="shared"/>
        <v>1208.0</v>
      </c>
      <c r="G24" s="2" t="n">
        <f si="3" t="shared"/>
        <v>1479.0</v>
      </c>
      <c r="H24" s="2" t="n">
        <f si="3" t="shared"/>
        <v>810.0</v>
      </c>
      <c r="I24" s="2" t="n">
        <f si="3" t="shared"/>
        <v>525.0</v>
      </c>
      <c r="J24" s="2" t="n">
        <f si="3" t="shared"/>
        <v>508.0</v>
      </c>
      <c r="K24" s="2" t="n">
        <f si="0" t="shared"/>
        <v>4751.0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15348.0</v>
      </c>
      <c r="E25" s="2" t="n">
        <v>17066.0</v>
      </c>
      <c r="F25" s="2" t="n">
        <v>39880.0</v>
      </c>
      <c r="G25" s="2" t="n">
        <v>63729.0</v>
      </c>
      <c r="H25" s="2" t="n">
        <v>51774.0</v>
      </c>
      <c r="I25" s="2" t="n">
        <v>49989.0</v>
      </c>
      <c r="J25" s="2" t="n">
        <v>77559.0</v>
      </c>
      <c r="K25" s="2" t="n">
        <f si="0" t="shared"/>
        <v>315345.0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118.0</v>
      </c>
      <c r="E26" s="2" t="n">
        <v>127.0</v>
      </c>
      <c r="F26" s="2" t="n">
        <v>696.0</v>
      </c>
      <c r="G26" s="2" t="n">
        <v>870.0</v>
      </c>
      <c r="H26" s="2" t="n">
        <v>580.0</v>
      </c>
      <c r="I26" s="2" t="n">
        <v>472.0</v>
      </c>
      <c r="J26" s="2" t="n">
        <v>574.0</v>
      </c>
      <c r="K26" s="2" t="n">
        <f si="0" t="shared"/>
        <v>3437.0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498.0</v>
      </c>
      <c r="E27" s="2" t="n">
        <v>716.0</v>
      </c>
      <c r="F27" s="2" t="n">
        <v>4997.0</v>
      </c>
      <c r="G27" s="2" t="n">
        <v>3924.0</v>
      </c>
      <c r="H27" s="2" t="n">
        <v>2793.0</v>
      </c>
      <c r="I27" s="2" t="n">
        <v>2537.0</v>
      </c>
      <c r="J27" s="2" t="n">
        <v>4137.0</v>
      </c>
      <c r="K27" s="2" t="n">
        <f si="0" t="shared"/>
        <v>19602.0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1004.0</v>
      </c>
      <c r="E28" s="2" t="n">
        <v>870.0</v>
      </c>
      <c r="F28" s="2" t="n">
        <v>5943.0</v>
      </c>
      <c r="G28" s="2" t="n">
        <v>7594.0</v>
      </c>
      <c r="H28" s="2" t="n">
        <v>5090.0</v>
      </c>
      <c r="I28" s="2" t="n">
        <v>5073.0</v>
      </c>
      <c r="J28" s="2" t="n">
        <v>9556.0</v>
      </c>
      <c r="K28" s="2" t="n">
        <f si="0" t="shared"/>
        <v>35130.0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129.0</v>
      </c>
      <c r="E29" s="2" t="n">
        <v>155.0</v>
      </c>
      <c r="F29" s="2" t="n">
        <v>1311.0</v>
      </c>
      <c r="G29" s="2" t="n">
        <v>1842.0</v>
      </c>
      <c r="H29" s="2" t="n">
        <v>1470.0</v>
      </c>
      <c r="I29" s="2" t="n">
        <v>1339.0</v>
      </c>
      <c r="J29" s="2" t="n">
        <v>1909.0</v>
      </c>
      <c r="K29" s="2" t="n">
        <f si="0" t="shared"/>
        <v>8155.0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337.0</v>
      </c>
      <c r="E30" s="2" t="n">
        <v>297.0</v>
      </c>
      <c r="F30" s="2" t="n">
        <v>1815.0</v>
      </c>
      <c r="G30" s="2" t="n">
        <v>2808.0</v>
      </c>
      <c r="H30" s="2" t="n">
        <v>1650.0</v>
      </c>
      <c r="I30" s="2" t="n">
        <v>1484.0</v>
      </c>
      <c r="J30" s="2" t="n">
        <v>1683.0</v>
      </c>
      <c r="K30" s="2" t="n">
        <f si="0" t="shared"/>
        <v>10074.0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180.0</v>
      </c>
      <c r="E31" s="2" t="n">
        <v>213.0</v>
      </c>
      <c r="F31" s="2" t="n">
        <v>999.0</v>
      </c>
      <c r="G31" s="2" t="n">
        <v>1475.0</v>
      </c>
      <c r="H31" s="2" t="n">
        <v>1014.0</v>
      </c>
      <c r="I31" s="2" t="n">
        <v>953.0</v>
      </c>
      <c r="J31" s="2" t="n">
        <v>1508.0</v>
      </c>
      <c r="K31" s="2" t="n">
        <f si="0" t="shared"/>
        <v>6342.0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89.0</v>
      </c>
      <c r="E32" s="2" t="n">
        <v>110.0</v>
      </c>
      <c r="F32" s="2" t="n">
        <v>987.0</v>
      </c>
      <c r="G32" s="2" t="n">
        <v>1344.0</v>
      </c>
      <c r="H32" s="2" t="n">
        <v>987.0</v>
      </c>
      <c r="I32" s="2" t="n">
        <v>676.0</v>
      </c>
      <c r="J32" s="2" t="n">
        <v>1109.0</v>
      </c>
      <c r="K32" s="2" t="n">
        <f si="0" t="shared"/>
        <v>5302.0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819.0</v>
      </c>
      <c r="E33" s="2" t="n">
        <v>691.0</v>
      </c>
      <c r="F33" s="2" t="n">
        <v>4236.0</v>
      </c>
      <c r="G33" s="2" t="n">
        <v>7099.0</v>
      </c>
      <c r="H33" s="2" t="n">
        <v>4813.0</v>
      </c>
      <c r="I33" s="2" t="n">
        <v>3890.0</v>
      </c>
      <c r="J33" s="2" t="n">
        <v>6811.0</v>
      </c>
      <c r="K33" s="2" t="n">
        <f si="0" t="shared"/>
        <v>28359.0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72.0</v>
      </c>
      <c r="E34" s="2" t="n">
        <v>98.0</v>
      </c>
      <c r="F34" s="2" t="n">
        <v>821.0</v>
      </c>
      <c r="G34" s="2" t="n">
        <v>1140.0</v>
      </c>
      <c r="H34" s="2" t="n">
        <v>626.0</v>
      </c>
      <c r="I34" s="2" t="n">
        <v>603.0</v>
      </c>
      <c r="J34" s="2" t="n">
        <v>963.0</v>
      </c>
      <c r="K34" s="2" t="n">
        <f si="0" t="shared"/>
        <v>4323.0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5.0</v>
      </c>
      <c r="F35" s="2" t="n">
        <v>100.0</v>
      </c>
      <c r="G35" s="2" t="n">
        <v>170.0</v>
      </c>
      <c r="H35" s="2" t="n">
        <v>147.0</v>
      </c>
      <c r="I35" s="2" t="n">
        <v>92.0</v>
      </c>
      <c r="J35" s="2" t="n">
        <v>85.0</v>
      </c>
      <c r="K35" s="2" t="n">
        <f si="0" t="shared"/>
        <v>602.0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92.0</v>
      </c>
      <c r="E36" s="2" t="n">
        <v>84.0</v>
      </c>
      <c r="F36" s="2" t="n">
        <v>556.0</v>
      </c>
      <c r="G36" s="2" t="n">
        <v>649.0</v>
      </c>
      <c r="H36" s="2" t="n">
        <v>486.0</v>
      </c>
      <c r="I36" s="2" t="n">
        <v>458.0</v>
      </c>
      <c r="J36" s="2" t="n">
        <v>592.0</v>
      </c>
      <c r="K36" s="2" t="n">
        <f si="0" t="shared"/>
        <v>2917.0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77.0</v>
      </c>
      <c r="E37" s="2" t="n">
        <v>178.0</v>
      </c>
      <c r="F37" s="2" t="n">
        <v>593.0</v>
      </c>
      <c r="G37" s="2" t="n">
        <v>857.0</v>
      </c>
      <c r="H37" s="2" t="n">
        <v>665.0</v>
      </c>
      <c r="I37" s="2" t="n">
        <v>400.0</v>
      </c>
      <c r="J37" s="2" t="n">
        <v>348.0</v>
      </c>
      <c r="K37" s="2" t="n">
        <f si="0" t="shared"/>
        <v>3118.0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664.0</v>
      </c>
      <c r="E38" s="2" t="n">
        <f ref="E38:J38" si="4" t="shared">E39-E26-E27-E28-E29-E30-E31-E32-E33-E34-E35-E36-E37</f>
        <v>884.0</v>
      </c>
      <c r="F38" s="2" t="n">
        <f si="4" t="shared"/>
        <v>4884.0</v>
      </c>
      <c r="G38" s="2" t="n">
        <f si="4" t="shared"/>
        <v>6378.0</v>
      </c>
      <c r="H38" s="2" t="n">
        <f si="4" t="shared"/>
        <v>5200.0</v>
      </c>
      <c r="I38" s="2" t="n">
        <f si="4" t="shared"/>
        <v>4034.0</v>
      </c>
      <c r="J38" s="2" t="n">
        <f si="4" t="shared"/>
        <v>3313.0</v>
      </c>
      <c r="K38" s="2" t="n">
        <f si="0" t="shared"/>
        <v>25357.0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4082.0</v>
      </c>
      <c r="E39" s="2" t="n">
        <v>4428.0</v>
      </c>
      <c r="F39" s="2" t="n">
        <v>27938.0</v>
      </c>
      <c r="G39" s="2" t="n">
        <v>36150.0</v>
      </c>
      <c r="H39" s="2" t="n">
        <v>25521.0</v>
      </c>
      <c r="I39" s="2" t="n">
        <v>22011.0</v>
      </c>
      <c r="J39" s="2" t="n">
        <v>32588.0</v>
      </c>
      <c r="K39" s="2" t="n">
        <f si="0" t="shared"/>
        <v>152718.0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3246.0</v>
      </c>
      <c r="E40" s="2" t="n">
        <v>4120.0</v>
      </c>
      <c r="F40" s="2" t="n">
        <v>6442.0</v>
      </c>
      <c r="G40" s="2" t="n">
        <v>9389.0</v>
      </c>
      <c r="H40" s="2" t="n">
        <v>9323.0</v>
      </c>
      <c r="I40" s="2" t="n">
        <v>6393.0</v>
      </c>
      <c r="J40" s="2" t="n">
        <v>9877.0</v>
      </c>
      <c r="K40" s="2" t="n">
        <f si="0" t="shared"/>
        <v>48790.0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419.0</v>
      </c>
      <c r="E41" s="2" t="n">
        <v>614.0</v>
      </c>
      <c r="F41" s="2" t="n">
        <v>766.0</v>
      </c>
      <c r="G41" s="2" t="n">
        <v>1069.0</v>
      </c>
      <c r="H41" s="2" t="n">
        <v>1221.0</v>
      </c>
      <c r="I41" s="2" t="n">
        <v>1009.0</v>
      </c>
      <c r="J41" s="2" t="n">
        <v>1172.0</v>
      </c>
      <c r="K41" s="2" t="n">
        <f si="0" t="shared"/>
        <v>6270.0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22.0</v>
      </c>
      <c r="E42" s="2" t="n">
        <f ref="E42:J42" si="5" t="shared">E43-E40-E41</f>
        <v>51.0</v>
      </c>
      <c r="F42" s="2" t="n">
        <f si="5" t="shared"/>
        <v>127.0</v>
      </c>
      <c r="G42" s="2" t="n">
        <f si="5" t="shared"/>
        <v>131.0</v>
      </c>
      <c r="H42" s="2" t="n">
        <f si="5" t="shared"/>
        <v>149.0</v>
      </c>
      <c r="I42" s="2" t="n">
        <f si="5" t="shared"/>
        <v>141.0</v>
      </c>
      <c r="J42" s="2" t="n">
        <f si="5" t="shared"/>
        <v>223.0</v>
      </c>
      <c r="K42" s="2" t="n">
        <f si="0" t="shared"/>
        <v>844.0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3687.0</v>
      </c>
      <c r="E43" s="2" t="n">
        <v>4785.0</v>
      </c>
      <c r="F43" s="2" t="n">
        <v>7335.0</v>
      </c>
      <c r="G43" s="2" t="n">
        <v>10589.0</v>
      </c>
      <c r="H43" s="2" t="n">
        <v>10693.0</v>
      </c>
      <c r="I43" s="2" t="n">
        <v>7543.0</v>
      </c>
      <c r="J43" s="2" t="n">
        <v>11272.0</v>
      </c>
      <c r="K43" s="2" t="n">
        <f si="0" t="shared"/>
        <v>55904.0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29.0</v>
      </c>
      <c r="E44" s="2" t="n">
        <v>40.0</v>
      </c>
      <c r="F44" s="2" t="n">
        <v>194.0</v>
      </c>
      <c r="G44" s="2" t="n">
        <v>524.0</v>
      </c>
      <c r="H44" s="2" t="n">
        <v>402.0</v>
      </c>
      <c r="I44" s="2" t="n">
        <v>281.0</v>
      </c>
      <c r="J44" s="2" t="n">
        <v>235.0</v>
      </c>
      <c r="K44" s="2" t="n">
        <f si="0" t="shared"/>
        <v>1705.0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50.0</v>
      </c>
      <c r="E45" s="2" t="n">
        <f ref="E45:J45" si="6" t="shared">E46-E44</f>
        <v>47.0</v>
      </c>
      <c r="F45" s="2" t="n">
        <f si="6" t="shared"/>
        <v>461.0</v>
      </c>
      <c r="G45" s="2" t="n">
        <f si="6" t="shared"/>
        <v>743.0</v>
      </c>
      <c r="H45" s="2" t="n">
        <f si="6" t="shared"/>
        <v>511.0</v>
      </c>
      <c r="I45" s="2" t="n">
        <f si="6" t="shared"/>
        <v>287.0</v>
      </c>
      <c r="J45" s="2" t="n">
        <f si="6" t="shared"/>
        <v>187.0</v>
      </c>
      <c r="K45" s="2" t="n">
        <f si="0" t="shared"/>
        <v>2286.0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79.0</v>
      </c>
      <c r="E46" s="2" t="n">
        <v>87.0</v>
      </c>
      <c r="F46" s="2" t="n">
        <v>655.0</v>
      </c>
      <c r="G46" s="2" t="n">
        <v>1267.0</v>
      </c>
      <c r="H46" s="2" t="n">
        <v>913.0</v>
      </c>
      <c r="I46" s="2" t="n">
        <v>568.0</v>
      </c>
      <c r="J46" s="2" t="n">
        <v>422.0</v>
      </c>
      <c r="K46" s="2" t="n">
        <f si="0" t="shared"/>
        <v>3991.0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592.0</v>
      </c>
      <c r="E47" s="2" t="n">
        <v>184.0</v>
      </c>
      <c r="F47" s="2" t="n">
        <v>262.0</v>
      </c>
      <c r="G47" s="2" t="n">
        <v>434.0</v>
      </c>
      <c r="H47" s="2" t="n">
        <v>391.0</v>
      </c>
      <c r="I47" s="2" t="n">
        <v>215.0</v>
      </c>
      <c r="J47" s="2" t="n">
        <v>281.0</v>
      </c>
      <c r="K47" s="2" t="n">
        <f si="0" t="shared"/>
        <v>2359.0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93266.0</v>
      </c>
      <c r="E48" s="2" t="n">
        <f ref="E48:J48" si="7" t="shared">E47+E46+E43+E39+E25+E18</f>
        <v>156497.0</v>
      </c>
      <c r="F48" s="2" t="n">
        <f si="7" t="shared"/>
        <v>603547.0</v>
      </c>
      <c r="G48" s="2" t="n">
        <f si="7" t="shared"/>
        <v>715707.0</v>
      </c>
      <c r="H48" s="2" t="n">
        <f si="7" t="shared"/>
        <v>510963.0</v>
      </c>
      <c r="I48" s="2" t="n">
        <f si="7" t="shared"/>
        <v>431326.0</v>
      </c>
      <c r="J48" s="2" t="n">
        <f si="7" t="shared"/>
        <v>479351.0</v>
      </c>
      <c r="K48" s="2" t="n">
        <f si="0" t="shared"/>
        <v>2990657.0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