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<sst xmlns="http://schemas.openxmlformats.org/spreadsheetml/2006/main" count="109" uniqueCount="64">
  <si>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</si>
  <si>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</si>
  <si>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</si>
  <si>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</si>
  <si>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</si>
  <si>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</si>
  <si>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</si>
  <si>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</si>
  <si>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</si>
  <si>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</si>
  <si>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</si>
  <si>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</si>
  <si>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</si>
  <si>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</si>
  <si>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</si>
  <si>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</si>
  <si>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</si>
  <si>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</si>
  <si>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</si>
  <si>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</si>
  <si>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</si>
  <si>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</si>
  <si>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</si>
  <si>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</si>
  <si>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</si>
  <si>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</si>
  <si>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</si>
  <si>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</si>
  <si>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</si>
  <si>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</si>
  <si>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</si>
  <si>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</si>
  <si>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</si>
  <si>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</si>
  <si>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</si>
  <si>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</si>
  <si>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</si>
  <si>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</si>
  <si>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</si>
  <si>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</si>
  <si>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</si>
  <si>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</si>
  <si>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</si>
  <si>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</si>
  <si>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</si>
  <si>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</si>
  <si>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</si>
  <si>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</si>
  <si>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</si>
  <si>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</si>
  <si>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</si>
  <si>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</si>
  <si>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</si>
  <si>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</si>
  <si>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</si>
  <si>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</si>
  <si>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</si>
  <si>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</si>
  <si>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</si>
  <si>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</si>
  <si>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</si>
  <si>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</si>
  <si>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115年3月來臺旅客人次－按年齡分
Table 1-5   Visitor Arrivals by Age,
March,2026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</si>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</sst>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2917.0</v>
      </c>
      <c r="E3" s="2" t="n">
        <v>4239.0</v>
      </c>
      <c r="F3" s="2" t="n">
        <v>15907.0</v>
      </c>
      <c r="G3" s="2" t="n">
        <v>27179.0</v>
      </c>
      <c r="H3" s="2" t="n">
        <v>18649.0</v>
      </c>
      <c r="I3" s="2" t="n">
        <v>13660.0</v>
      </c>
      <c r="J3" s="2" t="n">
        <v>16314.0</v>
      </c>
      <c r="K3" s="2" t="n">
        <f>SUM(D3:J3)</f>
        <v>98865.0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788.0</v>
      </c>
      <c r="E4" s="2" t="n">
        <v>1034.0</v>
      </c>
      <c r="F4" s="2" t="n">
        <v>9918.0</v>
      </c>
      <c r="G4" s="2" t="n">
        <v>13172.0</v>
      </c>
      <c r="H4" s="2" t="n">
        <v>10891.0</v>
      </c>
      <c r="I4" s="2" t="n">
        <v>6574.0</v>
      </c>
      <c r="J4" s="2" t="n">
        <v>4487.0</v>
      </c>
      <c r="K4" s="2" t="n">
        <f ref="K4:K48" si="0" t="shared">SUM(D4:J4)</f>
        <v>46864.0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3431.0</v>
      </c>
      <c r="E5" s="2" t="n">
        <v>16692.0</v>
      </c>
      <c r="F5" s="2" t="n">
        <v>39943.0</v>
      </c>
      <c r="G5" s="2" t="n">
        <v>17450.0</v>
      </c>
      <c r="H5" s="2" t="n">
        <v>22878.0</v>
      </c>
      <c r="I5" s="2" t="n">
        <v>31474.0</v>
      </c>
      <c r="J5" s="2" t="n">
        <v>34525.0</v>
      </c>
      <c r="K5" s="2" t="n">
        <f si="0" t="shared"/>
        <v>166393.0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1379.0</v>
      </c>
      <c r="E6" s="2" t="n">
        <v>1877.0</v>
      </c>
      <c r="F6" s="2" t="n">
        <v>14978.0</v>
      </c>
      <c r="G6" s="2" t="n">
        <v>21415.0</v>
      </c>
      <c r="H6" s="2" t="n">
        <v>14646.0</v>
      </c>
      <c r="I6" s="2" t="n">
        <v>18354.0</v>
      </c>
      <c r="J6" s="2" t="n">
        <v>21685.0</v>
      </c>
      <c r="K6" s="2" t="n">
        <f si="0" t="shared"/>
        <v>94334.0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156.0</v>
      </c>
      <c r="E7" s="2" t="n">
        <v>88.0</v>
      </c>
      <c r="F7" s="2" t="n">
        <v>966.0</v>
      </c>
      <c r="G7" s="2" t="n">
        <v>1746.0</v>
      </c>
      <c r="H7" s="2" t="n">
        <v>1093.0</v>
      </c>
      <c r="I7" s="2" t="n">
        <v>541.0</v>
      </c>
      <c r="J7" s="2" t="n">
        <v>374.0</v>
      </c>
      <c r="K7" s="2" t="n">
        <f si="0" t="shared"/>
        <v>4964.0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119.0</v>
      </c>
      <c r="E8" s="2" t="n">
        <v>105.0</v>
      </c>
      <c r="F8" s="2" t="n">
        <v>758.0</v>
      </c>
      <c r="G8" s="2" t="n">
        <v>569.0</v>
      </c>
      <c r="H8" s="2" t="n">
        <v>376.0</v>
      </c>
      <c r="I8" s="2" t="n">
        <v>235.0</v>
      </c>
      <c r="J8" s="2" t="n">
        <v>219.0</v>
      </c>
      <c r="K8" s="2" t="n">
        <f si="0" t="shared"/>
        <v>2381.0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1890.0</v>
      </c>
      <c r="E9" s="2" t="n">
        <v>2920.0</v>
      </c>
      <c r="F9" s="2" t="n">
        <v>9707.0</v>
      </c>
      <c r="G9" s="2" t="n">
        <v>10062.0</v>
      </c>
      <c r="H9" s="2" t="n">
        <v>6810.0</v>
      </c>
      <c r="I9" s="2" t="n">
        <v>5918.0</v>
      </c>
      <c r="J9" s="2" t="n">
        <v>5659.0</v>
      </c>
      <c r="K9" s="2" t="n">
        <f si="0" t="shared"/>
        <v>42966.0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3295.0</v>
      </c>
      <c r="E10" s="2" t="n">
        <v>2808.0</v>
      </c>
      <c r="F10" s="2" t="n">
        <v>5307.0</v>
      </c>
      <c r="G10" s="2" t="n">
        <v>10869.0</v>
      </c>
      <c r="H10" s="2" t="n">
        <v>8928.0</v>
      </c>
      <c r="I10" s="2" t="n">
        <v>7849.0</v>
      </c>
      <c r="J10" s="2" t="n">
        <v>8739.0</v>
      </c>
      <c r="K10" s="2" t="n">
        <f si="0" t="shared"/>
        <v>47795.0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1165.0</v>
      </c>
      <c r="E11" s="2" t="n">
        <v>1900.0</v>
      </c>
      <c r="F11" s="2" t="n">
        <v>9163.0</v>
      </c>
      <c r="G11" s="2" t="n">
        <v>7096.0</v>
      </c>
      <c r="H11" s="2" t="n">
        <v>4633.0</v>
      </c>
      <c r="I11" s="2" t="n">
        <v>2245.0</v>
      </c>
      <c r="J11" s="2" t="n">
        <v>2093.0</v>
      </c>
      <c r="K11" s="2" t="n">
        <f si="0" t="shared"/>
        <v>28295.0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2610.0</v>
      </c>
      <c r="E12" s="2" t="n">
        <v>3096.0</v>
      </c>
      <c r="F12" s="2" t="n">
        <v>20290.0</v>
      </c>
      <c r="G12" s="2" t="n">
        <v>26397.0</v>
      </c>
      <c r="H12" s="2" t="n">
        <v>10932.0</v>
      </c>
      <c r="I12" s="2" t="n">
        <v>7658.0</v>
      </c>
      <c r="J12" s="2" t="n">
        <v>8917.0</v>
      </c>
      <c r="K12" s="2" t="n">
        <f si="0" t="shared"/>
        <v>79900.0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718.0</v>
      </c>
      <c r="E13" s="2" t="n">
        <v>1579.0</v>
      </c>
      <c r="F13" s="2" t="n">
        <v>11904.0</v>
      </c>
      <c r="G13" s="2" t="n">
        <v>15991.0</v>
      </c>
      <c r="H13" s="2" t="n">
        <v>8301.0</v>
      </c>
      <c r="I13" s="2" t="n">
        <v>4375.0</v>
      </c>
      <c r="J13" s="2" t="n">
        <v>3270.0</v>
      </c>
      <c r="K13" s="2" t="n">
        <f si="0" t="shared"/>
        <v>46138.0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268.0</v>
      </c>
      <c r="E14" s="2" t="n">
        <v>3596.0</v>
      </c>
      <c r="F14" s="2" t="n">
        <v>20824.0</v>
      </c>
      <c r="G14" s="2" t="n">
        <v>18912.0</v>
      </c>
      <c r="H14" s="2" t="n">
        <v>9204.0</v>
      </c>
      <c r="I14" s="2" t="n">
        <v>2825.0</v>
      </c>
      <c r="J14" s="2" t="n">
        <v>1698.0</v>
      </c>
      <c r="K14" s="2" t="n">
        <f si="0" t="shared"/>
        <v>57327.0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98.0</v>
      </c>
      <c r="E15" s="2" t="n">
        <f ref="E15:J15" si="1" t="shared">E16-E9-E10-E11-E12-E13-E14</f>
        <v>156.0</v>
      </c>
      <c r="F15" s="2" t="n">
        <f si="1" t="shared"/>
        <v>691.0</v>
      </c>
      <c r="G15" s="2" t="n">
        <f si="1" t="shared"/>
        <v>743.0</v>
      </c>
      <c r="H15" s="2" t="n">
        <f si="1" t="shared"/>
        <v>560.0</v>
      </c>
      <c r="I15" s="2" t="n">
        <f si="1" t="shared"/>
        <v>342.0</v>
      </c>
      <c r="J15" s="2" t="n">
        <f si="1" t="shared"/>
        <v>372.0</v>
      </c>
      <c r="K15" s="2" t="n">
        <f si="0" t="shared"/>
        <v>2962.0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10044.0</v>
      </c>
      <c r="E16" s="2" t="n">
        <v>16055.0</v>
      </c>
      <c r="F16" s="2" t="n">
        <v>77886.0</v>
      </c>
      <c r="G16" s="2" t="n">
        <v>90070.0</v>
      </c>
      <c r="H16" s="2" t="n">
        <v>49368.0</v>
      </c>
      <c r="I16" s="2" t="n">
        <v>31212.0</v>
      </c>
      <c r="J16" s="2" t="n">
        <v>30748.0</v>
      </c>
      <c r="K16" s="2" t="n">
        <f si="0" t="shared"/>
        <v>305383.0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82.0</v>
      </c>
      <c r="E17" s="2" t="n">
        <f ref="E17:J17" si="2" t="shared">E18-E16-E3-E4-E5-E6-E7-E8</f>
        <v>111.0</v>
      </c>
      <c r="F17" s="2" t="n">
        <f si="2" t="shared"/>
        <v>559.0</v>
      </c>
      <c r="G17" s="2" t="n">
        <f si="2" t="shared"/>
        <v>570.0</v>
      </c>
      <c r="H17" s="2" t="n">
        <f si="2" t="shared"/>
        <v>428.0</v>
      </c>
      <c r="I17" s="2" t="n">
        <f si="2" t="shared"/>
        <v>345.0</v>
      </c>
      <c r="J17" s="2" t="n">
        <f si="2" t="shared"/>
        <v>302.0</v>
      </c>
      <c r="K17" s="2" t="n">
        <f si="0" t="shared"/>
        <v>2397.0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18916.0</v>
      </c>
      <c r="E18" s="2" t="n">
        <v>40201.0</v>
      </c>
      <c r="F18" s="2" t="n">
        <v>160915.0</v>
      </c>
      <c r="G18" s="2" t="n">
        <v>172171.0</v>
      </c>
      <c r="H18" s="2" t="n">
        <v>118329.0</v>
      </c>
      <c r="I18" s="2" t="n">
        <v>102395.0</v>
      </c>
      <c r="J18" s="2" t="n">
        <v>108654.0</v>
      </c>
      <c r="K18" s="2" t="n">
        <f si="0" t="shared"/>
        <v>721581.0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1259.0</v>
      </c>
      <c r="E19" s="2" t="n">
        <v>1675.0</v>
      </c>
      <c r="F19" s="2" t="n">
        <v>1180.0</v>
      </c>
      <c r="G19" s="2" t="n">
        <v>2784.0</v>
      </c>
      <c r="H19" s="2" t="n">
        <v>2997.0</v>
      </c>
      <c r="I19" s="2" t="n">
        <v>2205.0</v>
      </c>
      <c r="J19" s="2" t="n">
        <v>3671.0</v>
      </c>
      <c r="K19" s="2" t="n">
        <f si="0" t="shared"/>
        <v>15771.0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4093.0</v>
      </c>
      <c r="E20" s="2" t="n">
        <v>4798.0</v>
      </c>
      <c r="F20" s="2" t="n">
        <v>10246.0</v>
      </c>
      <c r="G20" s="2" t="n">
        <v>15915.0</v>
      </c>
      <c r="H20" s="2" t="n">
        <v>12975.0</v>
      </c>
      <c r="I20" s="2" t="n">
        <v>12733.0</v>
      </c>
      <c r="J20" s="2" t="n">
        <v>19154.0</v>
      </c>
      <c r="K20" s="2" t="n">
        <f si="0" t="shared"/>
        <v>79914.0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16.0</v>
      </c>
      <c r="E21" s="2" t="n">
        <v>22.0</v>
      </c>
      <c r="F21" s="2" t="n">
        <v>67.0</v>
      </c>
      <c r="G21" s="2" t="n">
        <v>148.0</v>
      </c>
      <c r="H21" s="2" t="n">
        <v>123.0</v>
      </c>
      <c r="I21" s="2" t="n">
        <v>74.0</v>
      </c>
      <c r="J21" s="2" t="n">
        <v>116.0</v>
      </c>
      <c r="K21" s="2" t="n">
        <f si="0" t="shared"/>
        <v>566.0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14.0</v>
      </c>
      <c r="E22" s="2" t="n">
        <v>12.0</v>
      </c>
      <c r="F22" s="2" t="n">
        <v>55.0</v>
      </c>
      <c r="G22" s="2" t="n">
        <v>133.0</v>
      </c>
      <c r="H22" s="2" t="n">
        <v>119.0</v>
      </c>
      <c r="I22" s="2" t="n">
        <v>72.0</v>
      </c>
      <c r="J22" s="2" t="n">
        <v>130.0</v>
      </c>
      <c r="K22" s="2" t="n">
        <f si="0" t="shared"/>
        <v>535.0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1.0</v>
      </c>
      <c r="E23" s="2" t="n">
        <v>0.0</v>
      </c>
      <c r="F23" s="2" t="n">
        <v>27.0</v>
      </c>
      <c r="G23" s="2" t="n">
        <v>32.0</v>
      </c>
      <c r="H23" s="2" t="n">
        <v>31.0</v>
      </c>
      <c r="I23" s="2" t="n">
        <v>17.0</v>
      </c>
      <c r="J23" s="2" t="n">
        <v>37.0</v>
      </c>
      <c r="K23" s="2" t="n">
        <f si="0" t="shared"/>
        <v>145.0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20.0</v>
      </c>
      <c r="E24" s="2" t="n">
        <f ref="E24:J24" si="3" t="shared">E25-E19-E20-E21-E22-E23</f>
        <v>27.0</v>
      </c>
      <c r="F24" s="2" t="n">
        <f si="3" t="shared"/>
        <v>229.0</v>
      </c>
      <c r="G24" s="2" t="n">
        <f si="3" t="shared"/>
        <v>382.0</v>
      </c>
      <c r="H24" s="2" t="n">
        <f si="3" t="shared"/>
        <v>230.0</v>
      </c>
      <c r="I24" s="2" t="n">
        <f si="3" t="shared"/>
        <v>162.0</v>
      </c>
      <c r="J24" s="2" t="n">
        <f si="3" t="shared"/>
        <v>100.0</v>
      </c>
      <c r="K24" s="2" t="n">
        <f si="0" t="shared"/>
        <v>1150.0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5403.0</v>
      </c>
      <c r="E25" s="2" t="n">
        <v>6534.0</v>
      </c>
      <c r="F25" s="2" t="n">
        <v>11804.0</v>
      </c>
      <c r="G25" s="2" t="n">
        <v>19394.0</v>
      </c>
      <c r="H25" s="2" t="n">
        <v>16475.0</v>
      </c>
      <c r="I25" s="2" t="n">
        <v>15263.0</v>
      </c>
      <c r="J25" s="2" t="n">
        <v>23208.0</v>
      </c>
      <c r="K25" s="2" t="n">
        <f si="0" t="shared"/>
        <v>98081.0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20.0</v>
      </c>
      <c r="E26" s="2" t="n">
        <v>15.0</v>
      </c>
      <c r="F26" s="2" t="n">
        <v>167.0</v>
      </c>
      <c r="G26" s="2" t="n">
        <v>276.0</v>
      </c>
      <c r="H26" s="2" t="n">
        <v>186.0</v>
      </c>
      <c r="I26" s="2" t="n">
        <v>145.0</v>
      </c>
      <c r="J26" s="2" t="n">
        <v>205.0</v>
      </c>
      <c r="K26" s="2" t="n">
        <f si="0" t="shared"/>
        <v>1014.0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55.0</v>
      </c>
      <c r="E27" s="2" t="n">
        <v>75.0</v>
      </c>
      <c r="F27" s="2" t="n">
        <v>1110.0</v>
      </c>
      <c r="G27" s="2" t="n">
        <v>1125.0</v>
      </c>
      <c r="H27" s="2" t="n">
        <v>755.0</v>
      </c>
      <c r="I27" s="2" t="n">
        <v>681.0</v>
      </c>
      <c r="J27" s="2" t="n">
        <v>1232.0</v>
      </c>
      <c r="K27" s="2" t="n">
        <f si="0" t="shared"/>
        <v>5033.0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365.0</v>
      </c>
      <c r="E28" s="2" t="n">
        <v>374.0</v>
      </c>
      <c r="F28" s="2" t="n">
        <v>1988.0</v>
      </c>
      <c r="G28" s="2" t="n">
        <v>2710.0</v>
      </c>
      <c r="H28" s="2" t="n">
        <v>1803.0</v>
      </c>
      <c r="I28" s="2" t="n">
        <v>1947.0</v>
      </c>
      <c r="J28" s="2" t="n">
        <v>3535.0</v>
      </c>
      <c r="K28" s="2" t="n">
        <f si="0" t="shared"/>
        <v>12722.0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30.0</v>
      </c>
      <c r="E29" s="2" t="n">
        <v>27.0</v>
      </c>
      <c r="F29" s="2" t="n">
        <v>352.0</v>
      </c>
      <c r="G29" s="2" t="n">
        <v>558.0</v>
      </c>
      <c r="H29" s="2" t="n">
        <v>439.0</v>
      </c>
      <c r="I29" s="2" t="n">
        <v>377.0</v>
      </c>
      <c r="J29" s="2" t="n">
        <v>430.0</v>
      </c>
      <c r="K29" s="2" t="n">
        <f si="0" t="shared"/>
        <v>2213.0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53.0</v>
      </c>
      <c r="E30" s="2" t="n">
        <v>46.0</v>
      </c>
      <c r="F30" s="2" t="n">
        <v>544.0</v>
      </c>
      <c r="G30" s="2" t="n">
        <v>952.0</v>
      </c>
      <c r="H30" s="2" t="n">
        <v>463.0</v>
      </c>
      <c r="I30" s="2" t="n">
        <v>456.0</v>
      </c>
      <c r="J30" s="2" t="n">
        <v>556.0</v>
      </c>
      <c r="K30" s="2" t="n">
        <f si="0" t="shared"/>
        <v>3070.0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36.0</v>
      </c>
      <c r="E31" s="2" t="n">
        <v>20.0</v>
      </c>
      <c r="F31" s="2" t="n">
        <v>276.0</v>
      </c>
      <c r="G31" s="2" t="n">
        <v>503.0</v>
      </c>
      <c r="H31" s="2" t="n">
        <v>294.0</v>
      </c>
      <c r="I31" s="2" t="n">
        <v>292.0</v>
      </c>
      <c r="J31" s="2" t="n">
        <v>450.0</v>
      </c>
      <c r="K31" s="2" t="n">
        <f si="0" t="shared"/>
        <v>1871.0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22.0</v>
      </c>
      <c r="E32" s="2" t="n">
        <v>34.0</v>
      </c>
      <c r="F32" s="2" t="n">
        <v>304.0</v>
      </c>
      <c r="G32" s="2" t="n">
        <v>441.0</v>
      </c>
      <c r="H32" s="2" t="n">
        <v>315.0</v>
      </c>
      <c r="I32" s="2" t="n">
        <v>208.0</v>
      </c>
      <c r="J32" s="2" t="n">
        <v>385.0</v>
      </c>
      <c r="K32" s="2" t="n">
        <f si="0" t="shared"/>
        <v>1709.0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230.0</v>
      </c>
      <c r="E33" s="2" t="n">
        <v>205.0</v>
      </c>
      <c r="F33" s="2" t="n">
        <v>1197.0</v>
      </c>
      <c r="G33" s="2" t="n">
        <v>2136.0</v>
      </c>
      <c r="H33" s="2" t="n">
        <v>1442.0</v>
      </c>
      <c r="I33" s="2" t="n">
        <v>1191.0</v>
      </c>
      <c r="J33" s="2" t="n">
        <v>2421.0</v>
      </c>
      <c r="K33" s="2" t="n">
        <f si="0" t="shared"/>
        <v>8822.0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20.0</v>
      </c>
      <c r="E34" s="2" t="n">
        <v>45.0</v>
      </c>
      <c r="F34" s="2" t="n">
        <v>236.0</v>
      </c>
      <c r="G34" s="2" t="n">
        <v>347.0</v>
      </c>
      <c r="H34" s="2" t="n">
        <v>230.0</v>
      </c>
      <c r="I34" s="2" t="n">
        <v>220.0</v>
      </c>
      <c r="J34" s="2" t="n">
        <v>386.0</v>
      </c>
      <c r="K34" s="2" t="n">
        <f si="0" t="shared"/>
        <v>1484.0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1.0</v>
      </c>
      <c r="E35" s="2" t="n">
        <v>0.0</v>
      </c>
      <c r="F35" s="2" t="n">
        <v>23.0</v>
      </c>
      <c r="G35" s="2" t="n">
        <v>52.0</v>
      </c>
      <c r="H35" s="2" t="n">
        <v>37.0</v>
      </c>
      <c r="I35" s="2" t="n">
        <v>26.0</v>
      </c>
      <c r="J35" s="2" t="n">
        <v>32.0</v>
      </c>
      <c r="K35" s="2" t="n">
        <f si="0" t="shared"/>
        <v>171.0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30.0</v>
      </c>
      <c r="E36" s="2" t="n">
        <v>30.0</v>
      </c>
      <c r="F36" s="2" t="n">
        <v>154.0</v>
      </c>
      <c r="G36" s="2" t="n">
        <v>177.0</v>
      </c>
      <c r="H36" s="2" t="n">
        <v>150.0</v>
      </c>
      <c r="I36" s="2" t="n">
        <v>132.0</v>
      </c>
      <c r="J36" s="2" t="n">
        <v>187.0</v>
      </c>
      <c r="K36" s="2" t="n">
        <f si="0" t="shared"/>
        <v>860.0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20.0</v>
      </c>
      <c r="E37" s="2" t="n">
        <v>38.0</v>
      </c>
      <c r="F37" s="2" t="n">
        <v>104.0</v>
      </c>
      <c r="G37" s="2" t="n">
        <v>205.0</v>
      </c>
      <c r="H37" s="2" t="n">
        <v>172.0</v>
      </c>
      <c r="I37" s="2" t="n">
        <v>97.0</v>
      </c>
      <c r="J37" s="2" t="n">
        <v>110.0</v>
      </c>
      <c r="K37" s="2" t="n">
        <f si="0" t="shared"/>
        <v>746.0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239.0</v>
      </c>
      <c r="E38" s="2" t="n">
        <f ref="E38:J38" si="4" t="shared">E39-E26-E27-E28-E29-E30-E31-E32-E33-E34-E35-E36-E37</f>
        <v>253.0</v>
      </c>
      <c r="F38" s="2" t="n">
        <f si="4" t="shared"/>
        <v>1309.0</v>
      </c>
      <c r="G38" s="2" t="n">
        <f si="4" t="shared"/>
        <v>1920.0</v>
      </c>
      <c r="H38" s="2" t="n">
        <f si="4" t="shared"/>
        <v>1626.0</v>
      </c>
      <c r="I38" s="2" t="n">
        <f si="4" t="shared"/>
        <v>1251.0</v>
      </c>
      <c r="J38" s="2" t="n">
        <f si="4" t="shared"/>
        <v>1096.0</v>
      </c>
      <c r="K38" s="2" t="n">
        <f si="0" t="shared"/>
        <v>7694.0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1121.0</v>
      </c>
      <c r="E39" s="2" t="n">
        <v>1162.0</v>
      </c>
      <c r="F39" s="2" t="n">
        <v>7764.0</v>
      </c>
      <c r="G39" s="2" t="n">
        <v>11402.0</v>
      </c>
      <c r="H39" s="2" t="n">
        <v>7912.0</v>
      </c>
      <c r="I39" s="2" t="n">
        <v>7023.0</v>
      </c>
      <c r="J39" s="2" t="n">
        <v>11025.0</v>
      </c>
      <c r="K39" s="2" t="n">
        <f si="0" t="shared"/>
        <v>47409.0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703.0</v>
      </c>
      <c r="E40" s="2" t="n">
        <v>390.0</v>
      </c>
      <c r="F40" s="2" t="n">
        <v>1353.0</v>
      </c>
      <c r="G40" s="2" t="n">
        <v>2692.0</v>
      </c>
      <c r="H40" s="2" t="n">
        <v>2159.0</v>
      </c>
      <c r="I40" s="2" t="n">
        <v>1657.0</v>
      </c>
      <c r="J40" s="2" t="n">
        <v>3430.0</v>
      </c>
      <c r="K40" s="2" t="n">
        <f si="0" t="shared"/>
        <v>12384.0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93.0</v>
      </c>
      <c r="E41" s="2" t="n">
        <v>83.0</v>
      </c>
      <c r="F41" s="2" t="n">
        <v>176.0</v>
      </c>
      <c r="G41" s="2" t="n">
        <v>322.0</v>
      </c>
      <c r="H41" s="2" t="n">
        <v>326.0</v>
      </c>
      <c r="I41" s="2" t="n">
        <v>261.0</v>
      </c>
      <c r="J41" s="2" t="n">
        <v>372.0</v>
      </c>
      <c r="K41" s="2" t="n">
        <f si="0" t="shared"/>
        <v>1633.0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4.0</v>
      </c>
      <c r="E42" s="2" t="n">
        <f ref="E42:J42" si="5" t="shared">E43-E40-E41</f>
        <v>9.0</v>
      </c>
      <c r="F42" s="2" t="n">
        <f si="5" t="shared"/>
        <v>29.0</v>
      </c>
      <c r="G42" s="2" t="n">
        <f si="5" t="shared"/>
        <v>36.0</v>
      </c>
      <c r="H42" s="2" t="n">
        <f si="5" t="shared"/>
        <v>48.0</v>
      </c>
      <c r="I42" s="2" t="n">
        <f si="5" t="shared"/>
        <v>51.0</v>
      </c>
      <c r="J42" s="2" t="n">
        <f si="5" t="shared"/>
        <v>88.0</v>
      </c>
      <c r="K42" s="2" t="n">
        <f si="0" t="shared"/>
        <v>265.0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800.0</v>
      </c>
      <c r="E43" s="2" t="n">
        <v>482.0</v>
      </c>
      <c r="F43" s="2" t="n">
        <v>1558.0</v>
      </c>
      <c r="G43" s="2" t="n">
        <v>3050.0</v>
      </c>
      <c r="H43" s="2" t="n">
        <v>2533.0</v>
      </c>
      <c r="I43" s="2" t="n">
        <v>1969.0</v>
      </c>
      <c r="J43" s="2" t="n">
        <v>3890.0</v>
      </c>
      <c r="K43" s="2" t="n">
        <f si="0" t="shared"/>
        <v>14282.0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2.0</v>
      </c>
      <c r="E44" s="2" t="n">
        <v>5.0</v>
      </c>
      <c r="F44" s="2" t="n">
        <v>43.0</v>
      </c>
      <c r="G44" s="2" t="n">
        <v>95.0</v>
      </c>
      <c r="H44" s="2" t="n">
        <v>104.0</v>
      </c>
      <c r="I44" s="2" t="n">
        <v>73.0</v>
      </c>
      <c r="J44" s="2" t="n">
        <v>62.0</v>
      </c>
      <c r="K44" s="2" t="n">
        <f si="0" t="shared"/>
        <v>384.0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13.0</v>
      </c>
      <c r="E45" s="2" t="n">
        <f ref="E45:J45" si="6" t="shared">E46-E44</f>
        <v>11.0</v>
      </c>
      <c r="F45" s="2" t="n">
        <f si="6" t="shared"/>
        <v>101.0</v>
      </c>
      <c r="G45" s="2" t="n">
        <f si="6" t="shared"/>
        <v>197.0</v>
      </c>
      <c r="H45" s="2" t="n">
        <f si="6" t="shared"/>
        <v>117.0</v>
      </c>
      <c r="I45" s="2" t="n">
        <f si="6" t="shared"/>
        <v>79.0</v>
      </c>
      <c r="J45" s="2" t="n">
        <f si="6" t="shared"/>
        <v>54.0</v>
      </c>
      <c r="K45" s="2" t="n">
        <f si="0" t="shared"/>
        <v>572.0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15.0</v>
      </c>
      <c r="E46" s="2" t="n">
        <v>16.0</v>
      </c>
      <c r="F46" s="2" t="n">
        <v>144.0</v>
      </c>
      <c r="G46" s="2" t="n">
        <v>292.0</v>
      </c>
      <c r="H46" s="2" t="n">
        <v>221.0</v>
      </c>
      <c r="I46" s="2" t="n">
        <v>152.0</v>
      </c>
      <c r="J46" s="2" t="n">
        <v>116.0</v>
      </c>
      <c r="K46" s="2" t="n">
        <f si="0" t="shared"/>
        <v>956.0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171.0</v>
      </c>
      <c r="E47" s="2" t="n">
        <v>65.0</v>
      </c>
      <c r="F47" s="2" t="n">
        <v>69.0</v>
      </c>
      <c r="G47" s="2" t="n">
        <v>143.0</v>
      </c>
      <c r="H47" s="2" t="n">
        <v>128.0</v>
      </c>
      <c r="I47" s="2" t="n">
        <v>77.0</v>
      </c>
      <c r="J47" s="2" t="n">
        <v>99.0</v>
      </c>
      <c r="K47" s="2" t="n">
        <f si="0" t="shared"/>
        <v>752.0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26426.0</v>
      </c>
      <c r="E48" s="2" t="n">
        <f ref="E48:J48" si="7" t="shared">E47+E46+E43+E39+E25+E18</f>
        <v>48460.0</v>
      </c>
      <c r="F48" s="2" t="n">
        <f si="7" t="shared"/>
        <v>182254.0</v>
      </c>
      <c r="G48" s="2" t="n">
        <f si="7" t="shared"/>
        <v>206452.0</v>
      </c>
      <c r="H48" s="2" t="n">
        <f si="7" t="shared"/>
        <v>145598.0</v>
      </c>
      <c r="I48" s="2" t="n">
        <f si="7" t="shared"/>
        <v>126879.0</v>
      </c>
      <c r="J48" s="2" t="n">
        <f si="7" t="shared"/>
        <v>146992.0</v>
      </c>
      <c r="K48" s="2" t="n">
        <f si="0" t="shared"/>
        <v>883061.0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