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<sst xmlns="http://schemas.openxmlformats.org/spreadsheetml/2006/main" count="109" uniqueCount="64">
  <si>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</si>
  <si>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</si>
  <si>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</si>
  <si>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</si>
  <si>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</si>
  <si>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</si>
  <si>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</si>
  <si>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</si>
  <si>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</si>
  <si>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</si>
  <si>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</si>
  <si>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</si>
  <si>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</si>
  <si>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</si>
  <si>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</si>
  <si>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</si>
  <si>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</si>
  <si>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</si>
  <si>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</si>
  <si>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</si>
  <si>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</si>
  <si>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</si>
  <si>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</si>
  <si>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</si>
  <si>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</si>
  <si>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</si>
  <si>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</si>
  <si>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</si>
  <si>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</si>
  <si>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</si>
  <si>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</si>
  <si>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</si>
  <si>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</si>
  <si>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</si>
  <si>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</si>
  <si>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</si>
  <si>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</si>
  <si>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</si>
  <si>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</si>
  <si>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</si>
  <si>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</si>
  <si>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</si>
  <si>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</si>
  <si>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</si>
  <si>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</si>
  <si>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</si>
  <si>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</si>
  <si>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</si>
  <si>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</si>
  <si>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</si>
  <si>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</si>
  <si>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</si>
  <si>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</si>
  <si>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</si>
  <si>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</si>
  <si>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</si>
  <si>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</si>
  <si>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</si>
  <si>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</si>
  <si>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</si>
  <si>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</si>
  <si>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</si>
  <si>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115年1至3月來臺旅客人次－按年齡分
Table 1-5   Visitor Arrivals by Age,
January-March,2026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</si>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</sst>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8080.0</v>
      </c>
      <c r="E3" s="2" t="n">
        <v>12571.0</v>
      </c>
      <c r="F3" s="2" t="n">
        <v>47916.0</v>
      </c>
      <c r="G3" s="2" t="n">
        <v>71182.0</v>
      </c>
      <c r="H3" s="2" t="n">
        <v>49048.0</v>
      </c>
      <c r="I3" s="2" t="n">
        <v>36701.0</v>
      </c>
      <c r="J3" s="2" t="n">
        <v>44689.0</v>
      </c>
      <c r="K3" s="2" t="n">
        <f>SUM(D3:J3)</f>
        <v>270187.0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4381.0</v>
      </c>
      <c r="E4" s="2" t="n">
        <v>6138.0</v>
      </c>
      <c r="F4" s="2" t="n">
        <v>31552.0</v>
      </c>
      <c r="G4" s="2" t="n">
        <v>42288.0</v>
      </c>
      <c r="H4" s="2" t="n">
        <v>35993.0</v>
      </c>
      <c r="I4" s="2" t="n">
        <v>18513.0</v>
      </c>
      <c r="J4" s="2" t="n">
        <v>12751.0</v>
      </c>
      <c r="K4" s="2" t="n">
        <f ref="K4:K48" si="0" t="shared">SUM(D4:J4)</f>
        <v>151616.0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8303.0</v>
      </c>
      <c r="E5" s="2" t="n">
        <v>27173.0</v>
      </c>
      <c r="F5" s="2" t="n">
        <v>74637.0</v>
      </c>
      <c r="G5" s="2" t="n">
        <v>44503.0</v>
      </c>
      <c r="H5" s="2" t="n">
        <v>52911.0</v>
      </c>
      <c r="I5" s="2" t="n">
        <v>71187.0</v>
      </c>
      <c r="J5" s="2" t="n">
        <v>78326.0</v>
      </c>
      <c r="K5" s="2" t="n">
        <f si="0" t="shared"/>
        <v>357040.0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6742.0</v>
      </c>
      <c r="E6" s="2" t="n">
        <v>26434.0</v>
      </c>
      <c r="F6" s="2" t="n">
        <v>55791.0</v>
      </c>
      <c r="G6" s="2" t="n">
        <v>56489.0</v>
      </c>
      <c r="H6" s="2" t="n">
        <v>55387.0</v>
      </c>
      <c r="I6" s="2" t="n">
        <v>62932.0</v>
      </c>
      <c r="J6" s="2" t="n">
        <v>57627.0</v>
      </c>
      <c r="K6" s="2" t="n">
        <f si="0" t="shared"/>
        <v>321402.0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365.0</v>
      </c>
      <c r="E7" s="2" t="n">
        <v>234.0</v>
      </c>
      <c r="F7" s="2" t="n">
        <v>2432.0</v>
      </c>
      <c r="G7" s="2" t="n">
        <v>4019.0</v>
      </c>
      <c r="H7" s="2" t="n">
        <v>2588.0</v>
      </c>
      <c r="I7" s="2" t="n">
        <v>1281.0</v>
      </c>
      <c r="J7" s="2" t="n">
        <v>735.0</v>
      </c>
      <c r="K7" s="2" t="n">
        <f si="0" t="shared"/>
        <v>11654.0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231.0</v>
      </c>
      <c r="E8" s="2" t="n">
        <v>226.0</v>
      </c>
      <c r="F8" s="2" t="n">
        <v>1868.0</v>
      </c>
      <c r="G8" s="2" t="n">
        <v>1746.0</v>
      </c>
      <c r="H8" s="2" t="n">
        <v>1272.0</v>
      </c>
      <c r="I8" s="2" t="n">
        <v>885.0</v>
      </c>
      <c r="J8" s="2" t="n">
        <v>1264.0</v>
      </c>
      <c r="K8" s="2" t="n">
        <f si="0" t="shared"/>
        <v>7492.0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3673.0</v>
      </c>
      <c r="E9" s="2" t="n">
        <v>6357.0</v>
      </c>
      <c r="F9" s="2" t="n">
        <v>25421.0</v>
      </c>
      <c r="G9" s="2" t="n">
        <v>23442.0</v>
      </c>
      <c r="H9" s="2" t="n">
        <v>15122.0</v>
      </c>
      <c r="I9" s="2" t="n">
        <v>12789.0</v>
      </c>
      <c r="J9" s="2" t="n">
        <v>11587.0</v>
      </c>
      <c r="K9" s="2" t="n">
        <f si="0" t="shared"/>
        <v>98391.0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5425.0</v>
      </c>
      <c r="E10" s="2" t="n">
        <v>4279.0</v>
      </c>
      <c r="F10" s="2" t="n">
        <v>13085.0</v>
      </c>
      <c r="G10" s="2" t="n">
        <v>25488.0</v>
      </c>
      <c r="H10" s="2" t="n">
        <v>19025.0</v>
      </c>
      <c r="I10" s="2" t="n">
        <v>17591.0</v>
      </c>
      <c r="J10" s="2" t="n">
        <v>17550.0</v>
      </c>
      <c r="K10" s="2" t="n">
        <f si="0" t="shared"/>
        <v>102443.0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1768.0</v>
      </c>
      <c r="E11" s="2" t="n">
        <v>4038.0</v>
      </c>
      <c r="F11" s="2" t="n">
        <v>23282.0</v>
      </c>
      <c r="G11" s="2" t="n">
        <v>16390.0</v>
      </c>
      <c r="H11" s="2" t="n">
        <v>10167.0</v>
      </c>
      <c r="I11" s="2" t="n">
        <v>4938.0</v>
      </c>
      <c r="J11" s="2" t="n">
        <v>3895.0</v>
      </c>
      <c r="K11" s="2" t="n">
        <f si="0" t="shared"/>
        <v>64478.0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7425.0</v>
      </c>
      <c r="E12" s="2" t="n">
        <v>7666.0</v>
      </c>
      <c r="F12" s="2" t="n">
        <v>52580.0</v>
      </c>
      <c r="G12" s="2" t="n">
        <v>74384.0</v>
      </c>
      <c r="H12" s="2" t="n">
        <v>29095.0</v>
      </c>
      <c r="I12" s="2" t="n">
        <v>18880.0</v>
      </c>
      <c r="J12" s="2" t="n">
        <v>19989.0</v>
      </c>
      <c r="K12" s="2" t="n">
        <f si="0" t="shared"/>
        <v>210019.0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1453.0</v>
      </c>
      <c r="E13" s="2" t="n">
        <v>2634.0</v>
      </c>
      <c r="F13" s="2" t="n">
        <v>28742.0</v>
      </c>
      <c r="G13" s="2" t="n">
        <v>37534.0</v>
      </c>
      <c r="H13" s="2" t="n">
        <v>18718.0</v>
      </c>
      <c r="I13" s="2" t="n">
        <v>10076.0</v>
      </c>
      <c r="J13" s="2" t="n">
        <v>7314.0</v>
      </c>
      <c r="K13" s="2" t="n">
        <f si="0" t="shared"/>
        <v>106471.0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1505.0</v>
      </c>
      <c r="E14" s="2" t="n">
        <v>6989.0</v>
      </c>
      <c r="F14" s="2" t="n">
        <v>47208.0</v>
      </c>
      <c r="G14" s="2" t="n">
        <v>40041.0</v>
      </c>
      <c r="H14" s="2" t="n">
        <v>20056.0</v>
      </c>
      <c r="I14" s="2" t="n">
        <v>7485.0</v>
      </c>
      <c r="J14" s="2" t="n">
        <v>6256.0</v>
      </c>
      <c r="K14" s="2" t="n">
        <f si="0" t="shared"/>
        <v>129540.0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219.0</v>
      </c>
      <c r="E15" s="2" t="n">
        <f ref="E15:J15" si="1" t="shared">E16-E9-E10-E11-E12-E13-E14</f>
        <v>338.0</v>
      </c>
      <c r="F15" s="2" t="n">
        <f si="1" t="shared"/>
        <v>2000.0</v>
      </c>
      <c r="G15" s="2" t="n">
        <f si="1" t="shared"/>
        <v>1731.0</v>
      </c>
      <c r="H15" s="2" t="n">
        <f si="1" t="shared"/>
        <v>1308.0</v>
      </c>
      <c r="I15" s="2" t="n">
        <f si="1" t="shared"/>
        <v>801.0</v>
      </c>
      <c r="J15" s="2" t="n">
        <f si="1" t="shared"/>
        <v>845.0</v>
      </c>
      <c r="K15" s="2" t="n">
        <f si="0" t="shared"/>
        <v>7242.0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21468.0</v>
      </c>
      <c r="E16" s="2" t="n">
        <v>32301.0</v>
      </c>
      <c r="F16" s="2" t="n">
        <v>192318.0</v>
      </c>
      <c r="G16" s="2" t="n">
        <v>219010.0</v>
      </c>
      <c r="H16" s="2" t="n">
        <v>113491.0</v>
      </c>
      <c r="I16" s="2" t="n">
        <v>72560.0</v>
      </c>
      <c r="J16" s="2" t="n">
        <v>67436.0</v>
      </c>
      <c r="K16" s="2" t="n">
        <f si="0" t="shared"/>
        <v>718584.0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291.0</v>
      </c>
      <c r="E17" s="2" t="n">
        <f ref="E17:J17" si="2" t="shared">E18-E16-E3-E4-E5-E6-E7-E8</f>
        <v>378.0</v>
      </c>
      <c r="F17" s="2" t="n">
        <f si="2" t="shared"/>
        <v>1586.0</v>
      </c>
      <c r="G17" s="2" t="n">
        <f si="2" t="shared"/>
        <v>1633.0</v>
      </c>
      <c r="H17" s="2" t="n">
        <f si="2" t="shared"/>
        <v>1262.0</v>
      </c>
      <c r="I17" s="2" t="n">
        <f si="2" t="shared"/>
        <v>933.0</v>
      </c>
      <c r="J17" s="2" t="n">
        <f si="2" t="shared"/>
        <v>747.0</v>
      </c>
      <c r="K17" s="2" t="n">
        <f si="0" t="shared"/>
        <v>6830.0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49861.0</v>
      </c>
      <c r="E18" s="2" t="n">
        <v>105455.0</v>
      </c>
      <c r="F18" s="2" t="n">
        <v>408100.0</v>
      </c>
      <c r="G18" s="2" t="n">
        <v>440870.0</v>
      </c>
      <c r="H18" s="2" t="n">
        <v>311952.0</v>
      </c>
      <c r="I18" s="2" t="n">
        <v>264992.0</v>
      </c>
      <c r="J18" s="2" t="n">
        <v>263575.0</v>
      </c>
      <c r="K18" s="2" t="n">
        <f si="0" t="shared"/>
        <v>1844805.0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2219.0</v>
      </c>
      <c r="E19" s="2" t="n">
        <v>2327.0</v>
      </c>
      <c r="F19" s="2" t="n">
        <v>3366.0</v>
      </c>
      <c r="G19" s="2" t="n">
        <v>6957.0</v>
      </c>
      <c r="H19" s="2" t="n">
        <v>6106.0</v>
      </c>
      <c r="I19" s="2" t="n">
        <v>5177.0</v>
      </c>
      <c r="J19" s="2" t="n">
        <v>9153.0</v>
      </c>
      <c r="K19" s="2" t="n">
        <f si="0" t="shared"/>
        <v>35305.0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8867.0</v>
      </c>
      <c r="E20" s="2" t="n">
        <v>9433.0</v>
      </c>
      <c r="F20" s="2" t="n">
        <v>25206.0</v>
      </c>
      <c r="G20" s="2" t="n">
        <v>37869.0</v>
      </c>
      <c r="H20" s="2" t="n">
        <v>30500.0</v>
      </c>
      <c r="I20" s="2" t="n">
        <v>30858.0</v>
      </c>
      <c r="J20" s="2" t="n">
        <v>44160.0</v>
      </c>
      <c r="K20" s="2" t="n">
        <f si="0" t="shared"/>
        <v>186893.0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40.0</v>
      </c>
      <c r="E21" s="2" t="n">
        <v>94.0</v>
      </c>
      <c r="F21" s="2" t="n">
        <v>277.0</v>
      </c>
      <c r="G21" s="2" t="n">
        <v>453.0</v>
      </c>
      <c r="H21" s="2" t="n">
        <v>300.0</v>
      </c>
      <c r="I21" s="2" t="n">
        <v>237.0</v>
      </c>
      <c r="J21" s="2" t="n">
        <v>277.0</v>
      </c>
      <c r="K21" s="2" t="n">
        <f si="0" t="shared"/>
        <v>1678.0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62.0</v>
      </c>
      <c r="E22" s="2" t="n">
        <v>134.0</v>
      </c>
      <c r="F22" s="2" t="n">
        <v>219.0</v>
      </c>
      <c r="G22" s="2" t="n">
        <v>355.0</v>
      </c>
      <c r="H22" s="2" t="n">
        <v>349.0</v>
      </c>
      <c r="I22" s="2" t="n">
        <v>214.0</v>
      </c>
      <c r="J22" s="2" t="n">
        <v>332.0</v>
      </c>
      <c r="K22" s="2" t="n">
        <f si="0" t="shared"/>
        <v>1665.0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4.0</v>
      </c>
      <c r="E23" s="2" t="n">
        <v>34.0</v>
      </c>
      <c r="F23" s="2" t="n">
        <v>99.0</v>
      </c>
      <c r="G23" s="2" t="n">
        <v>81.0</v>
      </c>
      <c r="H23" s="2" t="n">
        <v>76.0</v>
      </c>
      <c r="I23" s="2" t="n">
        <v>50.0</v>
      </c>
      <c r="J23" s="2" t="n">
        <v>87.0</v>
      </c>
      <c r="K23" s="2" t="n">
        <f si="0" t="shared"/>
        <v>431.0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74.0</v>
      </c>
      <c r="E24" s="2" t="n">
        <f ref="E24:J24" si="3" t="shared">E25-E19-E20-E21-E22-E23</f>
        <v>121.0</v>
      </c>
      <c r="F24" s="2" t="n">
        <f si="3" t="shared"/>
        <v>1002.0</v>
      </c>
      <c r="G24" s="2" t="n">
        <f si="3" t="shared"/>
        <v>1097.0</v>
      </c>
      <c r="H24" s="2" t="n">
        <f si="3" t="shared"/>
        <v>606.0</v>
      </c>
      <c r="I24" s="2" t="n">
        <f si="3" t="shared"/>
        <v>405.0</v>
      </c>
      <c r="J24" s="2" t="n">
        <f si="3" t="shared"/>
        <v>372.0</v>
      </c>
      <c r="K24" s="2" t="n">
        <f si="0" t="shared"/>
        <v>3677.0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11266.0</v>
      </c>
      <c r="E25" s="2" t="n">
        <v>12143.0</v>
      </c>
      <c r="F25" s="2" t="n">
        <v>30169.0</v>
      </c>
      <c r="G25" s="2" t="n">
        <v>46812.0</v>
      </c>
      <c r="H25" s="2" t="n">
        <v>37937.0</v>
      </c>
      <c r="I25" s="2" t="n">
        <v>36941.0</v>
      </c>
      <c r="J25" s="2" t="n">
        <v>54381.0</v>
      </c>
      <c r="K25" s="2" t="n">
        <f si="0" t="shared"/>
        <v>229649.0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73.0</v>
      </c>
      <c r="E26" s="2" t="n">
        <v>58.0</v>
      </c>
      <c r="F26" s="2" t="n">
        <v>507.0</v>
      </c>
      <c r="G26" s="2" t="n">
        <v>614.0</v>
      </c>
      <c r="H26" s="2" t="n">
        <v>404.0</v>
      </c>
      <c r="I26" s="2" t="n">
        <v>353.0</v>
      </c>
      <c r="J26" s="2" t="n">
        <v>439.0</v>
      </c>
      <c r="K26" s="2" t="n">
        <f si="0" t="shared"/>
        <v>2448.0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313.0</v>
      </c>
      <c r="E27" s="2" t="n">
        <v>360.0</v>
      </c>
      <c r="F27" s="2" t="n">
        <v>3731.0</v>
      </c>
      <c r="G27" s="2" t="n">
        <v>2833.0</v>
      </c>
      <c r="H27" s="2" t="n">
        <v>1984.0</v>
      </c>
      <c r="I27" s="2" t="n">
        <v>1845.0</v>
      </c>
      <c r="J27" s="2" t="n">
        <v>3406.0</v>
      </c>
      <c r="K27" s="2" t="n">
        <f si="0" t="shared"/>
        <v>14472.0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771.0</v>
      </c>
      <c r="E28" s="2" t="n">
        <v>609.0</v>
      </c>
      <c r="F28" s="2" t="n">
        <v>4421.0</v>
      </c>
      <c r="G28" s="2" t="n">
        <v>5544.0</v>
      </c>
      <c r="H28" s="2" t="n">
        <v>3718.0</v>
      </c>
      <c r="I28" s="2" t="n">
        <v>3656.0</v>
      </c>
      <c r="J28" s="2" t="n">
        <v>7082.0</v>
      </c>
      <c r="K28" s="2" t="n">
        <f si="0" t="shared"/>
        <v>25801.0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96.0</v>
      </c>
      <c r="E29" s="2" t="n">
        <v>100.0</v>
      </c>
      <c r="F29" s="2" t="n">
        <v>991.0</v>
      </c>
      <c r="G29" s="2" t="n">
        <v>1368.0</v>
      </c>
      <c r="H29" s="2" t="n">
        <v>1107.0</v>
      </c>
      <c r="I29" s="2" t="n">
        <v>1033.0</v>
      </c>
      <c r="J29" s="2" t="n">
        <v>1633.0</v>
      </c>
      <c r="K29" s="2" t="n">
        <f si="0" t="shared"/>
        <v>6328.0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196.0</v>
      </c>
      <c r="E30" s="2" t="n">
        <v>118.0</v>
      </c>
      <c r="F30" s="2" t="n">
        <v>1310.0</v>
      </c>
      <c r="G30" s="2" t="n">
        <v>2132.0</v>
      </c>
      <c r="H30" s="2" t="n">
        <v>1141.0</v>
      </c>
      <c r="I30" s="2" t="n">
        <v>1061.0</v>
      </c>
      <c r="J30" s="2" t="n">
        <v>1299.0</v>
      </c>
      <c r="K30" s="2" t="n">
        <f si="0" t="shared"/>
        <v>7257.0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99.0</v>
      </c>
      <c r="E31" s="2" t="n">
        <v>92.0</v>
      </c>
      <c r="F31" s="2" t="n">
        <v>732.0</v>
      </c>
      <c r="G31" s="2" t="n">
        <v>1037.0</v>
      </c>
      <c r="H31" s="2" t="n">
        <v>690.0</v>
      </c>
      <c r="I31" s="2" t="n">
        <v>669.0</v>
      </c>
      <c r="J31" s="2" t="n">
        <v>1185.0</v>
      </c>
      <c r="K31" s="2" t="n">
        <f si="0" t="shared"/>
        <v>4504.0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67.0</v>
      </c>
      <c r="E32" s="2" t="n">
        <v>97.0</v>
      </c>
      <c r="F32" s="2" t="n">
        <v>750.0</v>
      </c>
      <c r="G32" s="2" t="n">
        <v>1026.0</v>
      </c>
      <c r="H32" s="2" t="n">
        <v>734.0</v>
      </c>
      <c r="I32" s="2" t="n">
        <v>539.0</v>
      </c>
      <c r="J32" s="2" t="n">
        <v>959.0</v>
      </c>
      <c r="K32" s="2" t="n">
        <f si="0" t="shared"/>
        <v>4172.0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565.0</v>
      </c>
      <c r="E33" s="2" t="n">
        <v>437.0</v>
      </c>
      <c r="F33" s="2" t="n">
        <v>2976.0</v>
      </c>
      <c r="G33" s="2" t="n">
        <v>5222.0</v>
      </c>
      <c r="H33" s="2" t="n">
        <v>3529.0</v>
      </c>
      <c r="I33" s="2" t="n">
        <v>2914.0</v>
      </c>
      <c r="J33" s="2" t="n">
        <v>5282.0</v>
      </c>
      <c r="K33" s="2" t="n">
        <f si="0" t="shared"/>
        <v>20925.0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57.0</v>
      </c>
      <c r="E34" s="2" t="n">
        <v>84.0</v>
      </c>
      <c r="F34" s="2" t="n">
        <v>649.0</v>
      </c>
      <c r="G34" s="2" t="n">
        <v>853.0</v>
      </c>
      <c r="H34" s="2" t="n">
        <v>488.0</v>
      </c>
      <c r="I34" s="2" t="n">
        <v>471.0</v>
      </c>
      <c r="J34" s="2" t="n">
        <v>766.0</v>
      </c>
      <c r="K34" s="2" t="n">
        <f si="0" t="shared"/>
        <v>3368.0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2.0</v>
      </c>
      <c r="F35" s="2" t="n">
        <v>65.0</v>
      </c>
      <c r="G35" s="2" t="n">
        <v>130.0</v>
      </c>
      <c r="H35" s="2" t="n">
        <v>109.0</v>
      </c>
      <c r="I35" s="2" t="n">
        <v>74.0</v>
      </c>
      <c r="J35" s="2" t="n">
        <v>71.0</v>
      </c>
      <c r="K35" s="2" t="n">
        <f si="0" t="shared"/>
        <v>454.0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79.0</v>
      </c>
      <c r="E36" s="2" t="n">
        <v>65.0</v>
      </c>
      <c r="F36" s="2" t="n">
        <v>398.0</v>
      </c>
      <c r="G36" s="2" t="n">
        <v>499.0</v>
      </c>
      <c r="H36" s="2" t="n">
        <v>370.0</v>
      </c>
      <c r="I36" s="2" t="n">
        <v>336.0</v>
      </c>
      <c r="J36" s="2" t="n">
        <v>469.0</v>
      </c>
      <c r="K36" s="2" t="n">
        <f si="0" t="shared"/>
        <v>2216.0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64.0</v>
      </c>
      <c r="E37" s="2" t="n">
        <v>140.0</v>
      </c>
      <c r="F37" s="2" t="n">
        <v>461.0</v>
      </c>
      <c r="G37" s="2" t="n">
        <v>630.0</v>
      </c>
      <c r="H37" s="2" t="n">
        <v>500.0</v>
      </c>
      <c r="I37" s="2" t="n">
        <v>282.0</v>
      </c>
      <c r="J37" s="2" t="n">
        <v>282.0</v>
      </c>
      <c r="K37" s="2" t="n">
        <f si="0" t="shared"/>
        <v>2359.0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509.0</v>
      </c>
      <c r="E38" s="2" t="n">
        <f ref="E38:J38" si="4" t="shared">E39-E26-E27-E28-E29-E30-E31-E32-E33-E34-E35-E36-E37</f>
        <v>680.0</v>
      </c>
      <c r="F38" s="2" t="n">
        <f si="4" t="shared"/>
        <v>3618.0</v>
      </c>
      <c r="G38" s="2" t="n">
        <f si="4" t="shared"/>
        <v>4551.0</v>
      </c>
      <c r="H38" s="2" t="n">
        <f si="4" t="shared"/>
        <v>3753.0</v>
      </c>
      <c r="I38" s="2" t="n">
        <f si="4" t="shared"/>
        <v>2899.0</v>
      </c>
      <c r="J38" s="2" t="n">
        <f si="4" t="shared"/>
        <v>2392.0</v>
      </c>
      <c r="K38" s="2" t="n">
        <f si="0" t="shared"/>
        <v>18402.0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2892.0</v>
      </c>
      <c r="E39" s="2" t="n">
        <v>2842.0</v>
      </c>
      <c r="F39" s="2" t="n">
        <v>20609.0</v>
      </c>
      <c r="G39" s="2" t="n">
        <v>26439.0</v>
      </c>
      <c r="H39" s="2" t="n">
        <v>18527.0</v>
      </c>
      <c r="I39" s="2" t="n">
        <v>16132.0</v>
      </c>
      <c r="J39" s="2" t="n">
        <v>25265.0</v>
      </c>
      <c r="K39" s="2" t="n">
        <f si="0" t="shared"/>
        <v>112706.0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2271.0</v>
      </c>
      <c r="E40" s="2" t="n">
        <v>2919.0</v>
      </c>
      <c r="F40" s="2" t="n">
        <v>5037.0</v>
      </c>
      <c r="G40" s="2" t="n">
        <v>6785.0</v>
      </c>
      <c r="H40" s="2" t="n">
        <v>6580.0</v>
      </c>
      <c r="I40" s="2" t="n">
        <v>4550.0</v>
      </c>
      <c r="J40" s="2" t="n">
        <v>6881.0</v>
      </c>
      <c r="K40" s="2" t="n">
        <f si="0" t="shared"/>
        <v>35023.0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305.0</v>
      </c>
      <c r="E41" s="2" t="n">
        <v>428.0</v>
      </c>
      <c r="F41" s="2" t="n">
        <v>614.0</v>
      </c>
      <c r="G41" s="2" t="n">
        <v>775.0</v>
      </c>
      <c r="H41" s="2" t="n">
        <v>882.0</v>
      </c>
      <c r="I41" s="2" t="n">
        <v>709.0</v>
      </c>
      <c r="J41" s="2" t="n">
        <v>802.0</v>
      </c>
      <c r="K41" s="2" t="n">
        <f si="0" t="shared"/>
        <v>4515.0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19.0</v>
      </c>
      <c r="E42" s="2" t="n">
        <f ref="E42:J42" si="5" t="shared">E43-E40-E41</f>
        <v>44.0</v>
      </c>
      <c r="F42" s="2" t="n">
        <f si="5" t="shared"/>
        <v>112.0</v>
      </c>
      <c r="G42" s="2" t="n">
        <f si="5" t="shared"/>
        <v>92.0</v>
      </c>
      <c r="H42" s="2" t="n">
        <f si="5" t="shared"/>
        <v>104.0</v>
      </c>
      <c r="I42" s="2" t="n">
        <f si="5" t="shared"/>
        <v>110.0</v>
      </c>
      <c r="J42" s="2" t="n">
        <f si="5" t="shared"/>
        <v>167.0</v>
      </c>
      <c r="K42" s="2" t="n">
        <f si="0" t="shared"/>
        <v>648.0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2595.0</v>
      </c>
      <c r="E43" s="2" t="n">
        <v>3391.0</v>
      </c>
      <c r="F43" s="2" t="n">
        <v>5763.0</v>
      </c>
      <c r="G43" s="2" t="n">
        <v>7652.0</v>
      </c>
      <c r="H43" s="2" t="n">
        <v>7566.0</v>
      </c>
      <c r="I43" s="2" t="n">
        <v>5369.0</v>
      </c>
      <c r="J43" s="2" t="n">
        <v>7850.0</v>
      </c>
      <c r="K43" s="2" t="n">
        <f si="0" t="shared"/>
        <v>40186.0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22.0</v>
      </c>
      <c r="E44" s="2" t="n">
        <v>37.0</v>
      </c>
      <c r="F44" s="2" t="n">
        <v>157.0</v>
      </c>
      <c r="G44" s="2" t="n">
        <v>412.0</v>
      </c>
      <c r="H44" s="2" t="n">
        <v>324.0</v>
      </c>
      <c r="I44" s="2" t="n">
        <v>226.0</v>
      </c>
      <c r="J44" s="2" t="n">
        <v>173.0</v>
      </c>
      <c r="K44" s="2" t="n">
        <f si="0" t="shared"/>
        <v>1351.0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40.0</v>
      </c>
      <c r="E45" s="2" t="n">
        <f ref="E45:J45" si="6" t="shared">E46-E44</f>
        <v>33.0</v>
      </c>
      <c r="F45" s="2" t="n">
        <f si="6" t="shared"/>
        <v>371.0</v>
      </c>
      <c r="G45" s="2" t="n">
        <f si="6" t="shared"/>
        <v>590.0</v>
      </c>
      <c r="H45" s="2" t="n">
        <f si="6" t="shared"/>
        <v>364.0</v>
      </c>
      <c r="I45" s="2" t="n">
        <f si="6" t="shared"/>
        <v>189.0</v>
      </c>
      <c r="J45" s="2" t="n">
        <f si="6" t="shared"/>
        <v>100.0</v>
      </c>
      <c r="K45" s="2" t="n">
        <f si="0" t="shared"/>
        <v>1687.0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62.0</v>
      </c>
      <c r="E46" s="2" t="n">
        <v>70.0</v>
      </c>
      <c r="F46" s="2" t="n">
        <v>528.0</v>
      </c>
      <c r="G46" s="2" t="n">
        <v>1002.0</v>
      </c>
      <c r="H46" s="2" t="n">
        <v>688.0</v>
      </c>
      <c r="I46" s="2" t="n">
        <v>415.0</v>
      </c>
      <c r="J46" s="2" t="n">
        <v>273.0</v>
      </c>
      <c r="K46" s="2" t="n">
        <f si="0" t="shared"/>
        <v>3038.0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439.0</v>
      </c>
      <c r="E47" s="2" t="n">
        <v>136.0</v>
      </c>
      <c r="F47" s="2" t="n">
        <v>189.0</v>
      </c>
      <c r="G47" s="2" t="n">
        <v>318.0</v>
      </c>
      <c r="H47" s="2" t="n">
        <v>259.0</v>
      </c>
      <c r="I47" s="2" t="n">
        <v>148.0</v>
      </c>
      <c r="J47" s="2" t="n">
        <v>171.0</v>
      </c>
      <c r="K47" s="2" t="n">
        <f si="0" t="shared"/>
        <v>1660.0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67115.0</v>
      </c>
      <c r="E48" s="2" t="n">
        <f ref="E48:J48" si="7" t="shared">E47+E46+E43+E39+E25+E18</f>
        <v>124037.0</v>
      </c>
      <c r="F48" s="2" t="n">
        <f si="7" t="shared"/>
        <v>465358.0</v>
      </c>
      <c r="G48" s="2" t="n">
        <f si="7" t="shared"/>
        <v>523093.0</v>
      </c>
      <c r="H48" s="2" t="n">
        <f si="7" t="shared"/>
        <v>376929.0</v>
      </c>
      <c r="I48" s="2" t="n">
        <f si="7" t="shared"/>
        <v>323997.0</v>
      </c>
      <c r="J48" s="2" t="n">
        <f si="7" t="shared"/>
        <v>351515.0</v>
      </c>
      <c r="K48" s="2" t="n">
        <f si="0" t="shared"/>
        <v>2232044.0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