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<sst xmlns="http://schemas.openxmlformats.org/spreadsheetml/2006/main" count="113" uniqueCount="62">
  <si>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</si>
  <si>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</si>
  <si>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</si>
  <si>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</si>
  <si>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</si>
  <si>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</si>
  <si>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</si>
  <si>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</si>
  <si>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</si>
  <si>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</si>
  <si>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</si>
  <si>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</si>
  <si>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</si>
  <si>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</si>
  <si>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</si>
  <si>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</si>
  <si>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</si>
  <si>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</si>
  <si>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</si>
  <si>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</si>
  <si>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</si>
  <si>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</si>
  <si>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</si>
  <si>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</si>
  <si>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</si>
  <si>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</si>
  <si>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</si>
  <si>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</si>
  <si>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</si>
  <si>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</si>
  <si>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</si>
  <si>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</si>
  <si>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</si>
  <si>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</si>
  <si>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</si>
  <si>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</si>
  <si>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</si>
  <si>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</si>
  <si>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</si>
  <si>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</si>
  <si>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</si>
  <si>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</si>
  <si>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</si>
  <si>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</si>
  <si>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</si>
  <si>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</si>
  <si>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</si>
  <si>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</si>
  <si>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</si>
  <si>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</si>
  <si>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</si>
  <si>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</si>
  <si>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</si>
  <si>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</si>
  <si>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</si>
  <si>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</si>
  <si>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</si>
  <si>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115年3月來臺旅客人次及成長率－按居住地分
Table 1-2 Visitor Arrivals by Residence,
March,2026</t>
  </si>
  <si>
    <t>115年3月 Mar.., 2026</t>
  </si>
  <si>
    <t>114年3月 Mar..,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</si>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</sst>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98865.0</v>
      </c>
      <c r="E4" s="5" t="n">
        <v>89316.0</v>
      </c>
      <c r="F4" s="6" t="n">
        <v>9549.0</v>
      </c>
      <c r="G4" s="5" t="n">
        <f>H4+I4</f>
        <v>90559.0</v>
      </c>
      <c r="H4" s="5" t="n">
        <v>86703.0</v>
      </c>
      <c r="I4" s="6" t="n">
        <v>3856.0</v>
      </c>
      <c r="J4" s="7" t="n">
        <f>IF(G4=0,"-",((D4/G4)-1)*100)</f>
        <v>9.171921068032995</v>
      </c>
      <c r="K4" s="7" t="n">
        <f>IF(H4=0,"-",((E4/H4)-1)*100)</f>
        <v>3.0137365489083523</v>
      </c>
      <c r="L4" s="7" t="n">
        <f>IF(I4=0,"-",((F4/I4)-1)*100)</f>
        <v>147.64004149377593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46864.0</v>
      </c>
      <c r="E5" s="5" t="n">
        <v>45339.0</v>
      </c>
      <c r="F5" s="6" t="n">
        <v>1525.0</v>
      </c>
      <c r="G5" s="5" t="n">
        <f ref="G5:G48" si="1" t="shared">H5+I5</f>
        <v>48315.0</v>
      </c>
      <c r="H5" s="5" t="n">
        <v>47471.0</v>
      </c>
      <c r="I5" s="6" t="n">
        <v>844.0</v>
      </c>
      <c r="J5" s="7" t="n">
        <f ref="J5:L49" si="2" t="shared">IF(G5=0,"-",((D5/G5)-1)*100)</f>
        <v>-3.0032081134223287</v>
      </c>
      <c r="K5" s="7" t="n">
        <f si="2" t="shared"/>
        <v>-4.491163025847356</v>
      </c>
      <c r="L5" s="7" t="n">
        <f si="2" t="shared"/>
        <v>80.68720379146919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166393.0</v>
      </c>
      <c r="E6" s="5" t="n">
        <v>82.0</v>
      </c>
      <c r="F6" s="6" t="n">
        <v>166311.0</v>
      </c>
      <c r="G6" s="5" t="n">
        <f si="1" t="shared"/>
        <v>154672.0</v>
      </c>
      <c r="H6" s="5" t="n">
        <v>106.0</v>
      </c>
      <c r="I6" s="6" t="n">
        <v>154566.0</v>
      </c>
      <c r="J6" s="7" t="n">
        <f si="2" t="shared"/>
        <v>7.577971449260379</v>
      </c>
      <c r="K6" s="7" t="n">
        <f si="2" t="shared"/>
        <v>-22.64150943396226</v>
      </c>
      <c r="L6" s="7" t="n">
        <f si="2" t="shared"/>
        <v>7.598695702806557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94334.0</v>
      </c>
      <c r="E7" s="5" t="n">
        <v>146.0</v>
      </c>
      <c r="F7" s="6" t="n">
        <v>94188.0</v>
      </c>
      <c r="G7" s="5" t="n">
        <f si="1" t="shared"/>
        <v>89140.0</v>
      </c>
      <c r="H7" s="5" t="n">
        <v>145.0</v>
      </c>
      <c r="I7" s="6" t="n">
        <v>88995.0</v>
      </c>
      <c r="J7" s="7" t="n">
        <f si="2" t="shared"/>
        <v>5.826789320170511</v>
      </c>
      <c r="K7" s="7" t="n">
        <f si="2" t="shared"/>
        <v>0.6896551724137945</v>
      </c>
      <c r="L7" s="7" t="n">
        <f si="2" t="shared"/>
        <v>5.835159278611157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4964.0</v>
      </c>
      <c r="E8" s="5" t="n">
        <v>1.0</v>
      </c>
      <c r="F8" s="6" t="n">
        <v>4963.0</v>
      </c>
      <c r="G8" s="5" t="n">
        <f si="1" t="shared"/>
        <v>3896.0</v>
      </c>
      <c r="H8" s="5" t="n">
        <v>2.0</v>
      </c>
      <c r="I8" s="6" t="n">
        <v>3894.0</v>
      </c>
      <c r="J8" s="7" t="n">
        <f si="2" t="shared"/>
        <v>27.412731006160172</v>
      </c>
      <c r="K8" s="7" t="n">
        <f si="2" t="shared"/>
        <v>-50.0</v>
      </c>
      <c r="L8" s="7" t="n">
        <f si="2" t="shared"/>
        <v>27.45249101181304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2381.0</v>
      </c>
      <c r="E9" s="5" t="n">
        <v>7.0</v>
      </c>
      <c r="F9" s="6" t="n">
        <v>2374.0</v>
      </c>
      <c r="G9" s="5" t="n">
        <f si="1" t="shared"/>
        <v>2678.0</v>
      </c>
      <c r="H9" s="5" t="n">
        <v>11.0</v>
      </c>
      <c r="I9" s="6" t="n">
        <v>2667.0</v>
      </c>
      <c r="J9" s="7" t="n">
        <f si="2" t="shared"/>
        <v>-11.09036594473488</v>
      </c>
      <c r="K9" s="7" t="n">
        <f si="2" t="shared"/>
        <v>-36.36363636363637</v>
      </c>
      <c r="L9" s="7" t="n">
        <f si="2" t="shared"/>
        <v>-10.98612673415823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42966.0</v>
      </c>
      <c r="E10" s="5" t="n">
        <v>62.0</v>
      </c>
      <c r="F10" s="6" t="n">
        <v>42904.0</v>
      </c>
      <c r="G10" s="5" t="n">
        <f si="1" t="shared"/>
        <v>39905.0</v>
      </c>
      <c r="H10" s="5" t="n">
        <v>39.0</v>
      </c>
      <c r="I10" s="6" t="n">
        <v>39866.0</v>
      </c>
      <c r="J10" s="7" t="n">
        <f si="2" t="shared"/>
        <v>7.670717955143469</v>
      </c>
      <c r="K10" s="7" t="n">
        <f si="2" t="shared"/>
        <v>58.974358974358964</v>
      </c>
      <c r="L10" s="7" t="n">
        <f si="2" t="shared"/>
        <v>7.620528771384127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47795.0</v>
      </c>
      <c r="E11" s="5" t="n">
        <v>13.0</v>
      </c>
      <c r="F11" s="6" t="n">
        <v>47782.0</v>
      </c>
      <c r="G11" s="5" t="n">
        <f si="1" t="shared"/>
        <v>47116.0</v>
      </c>
      <c r="H11" s="5" t="n">
        <v>23.0</v>
      </c>
      <c r="I11" s="6" t="n">
        <v>47093.0</v>
      </c>
      <c r="J11" s="7" t="n">
        <f si="2" t="shared"/>
        <v>1.4411240342983245</v>
      </c>
      <c r="K11" s="7" t="n">
        <f si="2" t="shared"/>
        <v>-43.47826086956522</v>
      </c>
      <c r="L11" s="7" t="n">
        <f si="2" t="shared"/>
        <v>1.4630624508950474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28295.0</v>
      </c>
      <c r="E12" s="5" t="n">
        <v>18.0</v>
      </c>
      <c r="F12" s="6" t="n">
        <v>28277.0</v>
      </c>
      <c r="G12" s="5" t="n">
        <f si="1" t="shared"/>
        <v>18473.0</v>
      </c>
      <c r="H12" s="5" t="n">
        <v>28.0</v>
      </c>
      <c r="I12" s="6" t="n">
        <v>18445.0</v>
      </c>
      <c r="J12" s="7" t="n">
        <f si="2" t="shared"/>
        <v>53.16949060791425</v>
      </c>
      <c r="K12" s="7" t="n">
        <f si="2" t="shared"/>
        <v>-35.71428571428571</v>
      </c>
      <c r="L12" s="7" t="n">
        <f si="2" t="shared"/>
        <v>53.30441854161019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79900.0</v>
      </c>
      <c r="E13" s="5" t="n">
        <v>117.0</v>
      </c>
      <c r="F13" s="6" t="n">
        <v>79783.0</v>
      </c>
      <c r="G13" s="5" t="n">
        <f si="1" t="shared"/>
        <v>53778.0</v>
      </c>
      <c r="H13" s="5" t="n">
        <v>110.0</v>
      </c>
      <c r="I13" s="6" t="n">
        <v>53668.0</v>
      </c>
      <c r="J13" s="7" t="n">
        <f si="2" t="shared"/>
        <v>48.57376622410652</v>
      </c>
      <c r="K13" s="7" t="n">
        <f si="2" t="shared"/>
        <v>6.363636363636371</v>
      </c>
      <c r="L13" s="7" t="n">
        <f si="2" t="shared"/>
        <v>48.66028173213088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46138.0</v>
      </c>
      <c r="E14" s="5" t="n">
        <v>28.0</v>
      </c>
      <c r="F14" s="6" t="n">
        <v>46110.0</v>
      </c>
      <c r="G14" s="5" t="n">
        <f si="1" t="shared"/>
        <v>39414.0</v>
      </c>
      <c r="H14" s="5" t="n">
        <v>34.0</v>
      </c>
      <c r="I14" s="6" t="n">
        <v>39380.0</v>
      </c>
      <c r="J14" s="7" t="n">
        <f si="2" t="shared"/>
        <v>17.059927944385244</v>
      </c>
      <c r="K14" s="7" t="n">
        <f si="2" t="shared"/>
        <v>-17.647058823529417</v>
      </c>
      <c r="L14" s="7" t="n">
        <f si="2" t="shared"/>
        <v>17.089893346876583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57327.0</v>
      </c>
      <c r="E15" s="5" t="n">
        <v>115.0</v>
      </c>
      <c r="F15" s="6" t="n">
        <v>57212.0</v>
      </c>
      <c r="G15" s="5" t="n">
        <f si="1" t="shared"/>
        <v>37310.0</v>
      </c>
      <c r="H15" s="5" t="n">
        <v>105.0</v>
      </c>
      <c r="I15" s="6" t="n">
        <v>37205.0</v>
      </c>
      <c r="J15" s="7" t="n">
        <f si="2" t="shared"/>
        <v>53.650495845617804</v>
      </c>
      <c r="K15" s="7" t="n">
        <f si="2" t="shared"/>
        <v>9.523809523809534</v>
      </c>
      <c r="L15" s="7" t="n">
        <f si="2" t="shared"/>
        <v>53.77503023787125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2962.0</v>
      </c>
      <c r="E16" s="5" t="n">
        <f si="3" t="shared"/>
        <v>44.0</v>
      </c>
      <c r="F16" s="5" t="n">
        <f si="3" t="shared"/>
        <v>2918.0</v>
      </c>
      <c r="G16" s="5" t="n">
        <f si="3" t="shared"/>
        <v>2497.0</v>
      </c>
      <c r="H16" s="5" t="n">
        <f si="3" t="shared"/>
        <v>60.0</v>
      </c>
      <c r="I16" s="5" t="n">
        <f si="3" t="shared"/>
        <v>2437.0</v>
      </c>
      <c r="J16" s="7" t="n">
        <f si="2" t="shared"/>
        <v>18.622346816179423</v>
      </c>
      <c r="K16" s="7" t="n">
        <f si="2" t="shared"/>
        <v>-26.66666666666667</v>
      </c>
      <c r="L16" s="7" t="n">
        <f si="2" t="shared"/>
        <v>19.737382027082482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305383.0</v>
      </c>
      <c r="E17" s="5" t="n">
        <v>397.0</v>
      </c>
      <c r="F17" s="6" t="n">
        <v>304986.0</v>
      </c>
      <c r="G17" s="5" t="n">
        <f si="1" t="shared"/>
        <v>238493.0</v>
      </c>
      <c r="H17" s="5" t="n">
        <v>399.0</v>
      </c>
      <c r="I17" s="6" t="n">
        <v>238094.0</v>
      </c>
      <c r="J17" s="7" t="n">
        <f si="2" t="shared"/>
        <v>28.046944774060446</v>
      </c>
      <c r="K17" s="7" t="n">
        <f si="2" t="shared"/>
        <v>-0.5012531328320802</v>
      </c>
      <c r="L17" s="7" t="n">
        <f si="2" t="shared"/>
        <v>28.09478609288769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2397.0</v>
      </c>
      <c r="E18" s="5" t="n">
        <f si="4" t="shared"/>
        <v>3.0</v>
      </c>
      <c r="F18" s="5" t="n">
        <f si="4" t="shared"/>
        <v>2394.0</v>
      </c>
      <c r="G18" s="5" t="n">
        <f si="4" t="shared"/>
        <v>10937.0</v>
      </c>
      <c r="H18" s="5" t="n">
        <f si="4" t="shared"/>
        <v>5.0</v>
      </c>
      <c r="I18" s="5" t="n">
        <f si="4" t="shared"/>
        <v>10932.0</v>
      </c>
      <c r="J18" s="7" t="n">
        <f si="2" t="shared"/>
        <v>-78.0835695346073</v>
      </c>
      <c r="K18" s="7" t="n">
        <f si="2" t="shared"/>
        <v>-40.0</v>
      </c>
      <c r="L18" s="7" t="n">
        <f si="2" t="shared"/>
        <v>-78.10098792535676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721581.0</v>
      </c>
      <c r="E19" s="5" t="n">
        <v>135291.0</v>
      </c>
      <c r="F19" s="6" t="n">
        <v>586290.0</v>
      </c>
      <c r="G19" s="5" t="n">
        <f si="1" t="shared"/>
        <v>638690.0</v>
      </c>
      <c r="H19" s="5" t="n">
        <v>134842.0</v>
      </c>
      <c r="I19" s="6" t="n">
        <v>503848.0</v>
      </c>
      <c r="J19" s="7" t="n">
        <f si="2" t="shared"/>
        <v>12.978283674396017</v>
      </c>
      <c r="K19" s="7" t="n">
        <f si="2" t="shared"/>
        <v>0.3329823052164782</v>
      </c>
      <c r="L19" s="7" t="n">
        <f si="2" t="shared"/>
        <v>16.362474397040373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15771.0</v>
      </c>
      <c r="E20" s="5" t="n">
        <v>31.0</v>
      </c>
      <c r="F20" s="6" t="n">
        <v>15740.0</v>
      </c>
      <c r="G20" s="5" t="n">
        <f si="1" t="shared"/>
        <v>14665.0</v>
      </c>
      <c r="H20" s="5" t="n">
        <v>80.0</v>
      </c>
      <c r="I20" s="6" t="n">
        <v>14585.0</v>
      </c>
      <c r="J20" s="7" t="n">
        <f si="2" t="shared"/>
        <v>7.5417661097852084</v>
      </c>
      <c r="K20" s="7" t="n">
        <f si="2" t="shared"/>
        <v>-61.25000000000001</v>
      </c>
      <c r="L20" s="7" t="n">
        <f si="2" t="shared"/>
        <v>7.919094960575923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79914.0</v>
      </c>
      <c r="E21" s="5" t="n">
        <v>373.0</v>
      </c>
      <c r="F21" s="6" t="n">
        <v>79541.0</v>
      </c>
      <c r="G21" s="5" t="n">
        <f si="1" t="shared"/>
        <v>68011.0</v>
      </c>
      <c r="H21" s="5" t="n">
        <v>378.0</v>
      </c>
      <c r="I21" s="6" t="n">
        <v>67633.0</v>
      </c>
      <c r="J21" s="7" t="n">
        <f si="2" t="shared"/>
        <v>17.501580626663337</v>
      </c>
      <c r="K21" s="7" t="n">
        <f si="2" t="shared"/>
        <v>-1.3227513227513255</v>
      </c>
      <c r="L21" s="7" t="n">
        <f si="2" t="shared"/>
        <v>17.60678958496591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566.0</v>
      </c>
      <c r="E22" s="5" t="n">
        <v>0.0</v>
      </c>
      <c r="F22" s="6" t="n">
        <v>566.0</v>
      </c>
      <c r="G22" s="5" t="n">
        <f si="1" t="shared"/>
        <v>545.0</v>
      </c>
      <c r="H22" s="5" t="n">
        <v>3.0</v>
      </c>
      <c r="I22" s="6" t="n">
        <v>542.0</v>
      </c>
      <c r="J22" s="7" t="n">
        <f si="2" t="shared"/>
        <v>3.8532110091743066</v>
      </c>
      <c r="K22" s="7" t="n">
        <f si="2" t="shared"/>
        <v>-100.0</v>
      </c>
      <c r="L22" s="7" t="n">
        <f si="2" t="shared"/>
        <v>4.428044280442811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535.0</v>
      </c>
      <c r="E23" s="5" t="n">
        <v>8.0</v>
      </c>
      <c r="F23" s="6" t="n">
        <v>527.0</v>
      </c>
      <c r="G23" s="5" t="n">
        <f si="1" t="shared"/>
        <v>613.0</v>
      </c>
      <c r="H23" s="5" t="n">
        <v>6.0</v>
      </c>
      <c r="I23" s="6" t="n">
        <v>607.0</v>
      </c>
      <c r="J23" s="7" t="n">
        <f si="2" t="shared"/>
        <v>-12.72430668841762</v>
      </c>
      <c r="K23" s="7" t="n">
        <f si="2" t="shared"/>
        <v>33.33333333333333</v>
      </c>
      <c r="L23" s="7" t="n">
        <f si="2" t="shared"/>
        <v>-13.17957166392092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145.0</v>
      </c>
      <c r="E24" s="5" t="n">
        <v>0.0</v>
      </c>
      <c r="F24" s="6" t="n">
        <v>145.0</v>
      </c>
      <c r="G24" s="5" t="n">
        <f si="1" t="shared"/>
        <v>158.0</v>
      </c>
      <c r="H24" s="5" t="n">
        <v>1.0</v>
      </c>
      <c r="I24" s="6" t="n">
        <v>157.0</v>
      </c>
      <c r="J24" s="7" t="n">
        <f si="2" t="shared"/>
        <v>-8.227848101265822</v>
      </c>
      <c r="K24" s="7" t="n">
        <f si="2" t="shared"/>
        <v>-100.0</v>
      </c>
      <c r="L24" s="7" t="n">
        <f si="2" t="shared"/>
        <v>-7.643312101910826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1150.0</v>
      </c>
      <c r="E25" s="5" t="n">
        <f si="5" t="shared"/>
        <v>11.0</v>
      </c>
      <c r="F25" s="5" t="n">
        <f si="5" t="shared"/>
        <v>1139.0</v>
      </c>
      <c r="G25" s="5" t="n">
        <f si="5" t="shared"/>
        <v>967.0</v>
      </c>
      <c r="H25" s="5" t="n">
        <f si="5" t="shared"/>
        <v>9.0</v>
      </c>
      <c r="I25" s="5" t="n">
        <f si="5" t="shared"/>
        <v>958.0</v>
      </c>
      <c r="J25" s="7" t="n">
        <f si="2" t="shared"/>
        <v>18.92450879007239</v>
      </c>
      <c r="K25" s="7" t="n">
        <f si="2" t="shared"/>
        <v>22.222222222222232</v>
      </c>
      <c r="L25" s="7" t="n">
        <f si="2" t="shared"/>
        <v>18.89352818371608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98081.0</v>
      </c>
      <c r="E26" s="5" t="n">
        <v>423.0</v>
      </c>
      <c r="F26" s="6" t="n">
        <v>97658.0</v>
      </c>
      <c r="G26" s="5" t="n">
        <f si="1" t="shared"/>
        <v>84959.0</v>
      </c>
      <c r="H26" s="5" t="n">
        <v>477.0</v>
      </c>
      <c r="I26" s="6" t="n">
        <v>84482.0</v>
      </c>
      <c r="J26" s="7" t="n">
        <f si="2" t="shared"/>
        <v>15.445097046810808</v>
      </c>
      <c r="K26" s="7" t="n">
        <f si="2" t="shared"/>
        <v>-11.32075471698113</v>
      </c>
      <c r="L26" s="7" t="n">
        <f si="2" t="shared"/>
        <v>15.596221680357946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1014.0</v>
      </c>
      <c r="E27" s="5" t="n">
        <v>0.0</v>
      </c>
      <c r="F27" s="6" t="n">
        <v>1014.0</v>
      </c>
      <c r="G27" s="5" t="n">
        <f si="1" t="shared"/>
        <v>789.0</v>
      </c>
      <c r="H27" s="5" t="n">
        <v>1.0</v>
      </c>
      <c r="I27" s="6" t="n">
        <v>788.0</v>
      </c>
      <c r="J27" s="7" t="n">
        <f si="2" t="shared"/>
        <v>28.517110266159705</v>
      </c>
      <c r="K27" s="7" t="n">
        <f si="2" t="shared"/>
        <v>-100.0</v>
      </c>
      <c r="L27" s="7" t="n">
        <f si="2" t="shared"/>
        <v>28.680203045685282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5033.0</v>
      </c>
      <c r="E28" s="5" t="n">
        <v>4.0</v>
      </c>
      <c r="F28" s="6" t="n">
        <v>5029.0</v>
      </c>
      <c r="G28" s="5" t="n">
        <f si="1" t="shared"/>
        <v>3925.0</v>
      </c>
      <c r="H28" s="5" t="n">
        <v>3.0</v>
      </c>
      <c r="I28" s="6" t="n">
        <v>3922.0</v>
      </c>
      <c r="J28" s="7" t="n">
        <f si="2" t="shared"/>
        <v>28.229299363057315</v>
      </c>
      <c r="K28" s="7" t="n">
        <f si="2" t="shared"/>
        <v>33.33333333333333</v>
      </c>
      <c r="L28" s="7" t="n">
        <f si="2" t="shared"/>
        <v>28.225395206527292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12722.0</v>
      </c>
      <c r="E29" s="5" t="n">
        <v>15.0</v>
      </c>
      <c r="F29" s="6" t="n">
        <v>12707.0</v>
      </c>
      <c r="G29" s="5" t="n">
        <f si="1" t="shared"/>
        <v>9411.0</v>
      </c>
      <c r="H29" s="5" t="n">
        <v>12.0</v>
      </c>
      <c r="I29" s="6" t="n">
        <v>9399.0</v>
      </c>
      <c r="J29" s="7" t="n">
        <f si="2" t="shared"/>
        <v>35.182233556476476</v>
      </c>
      <c r="K29" s="7" t="n">
        <f si="2" t="shared"/>
        <v>25.0</v>
      </c>
      <c r="L29" s="7" t="n">
        <f si="2" t="shared"/>
        <v>35.19523353548251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2213.0</v>
      </c>
      <c r="E30" s="5" t="n">
        <v>0.0</v>
      </c>
      <c r="F30" s="6" t="n">
        <v>2213.0</v>
      </c>
      <c r="G30" s="5" t="n">
        <f si="1" t="shared"/>
        <v>1847.0</v>
      </c>
      <c r="H30" s="5" t="n">
        <v>0.0</v>
      </c>
      <c r="I30" s="6" t="n">
        <v>1847.0</v>
      </c>
      <c r="J30" s="7" t="n">
        <f si="2" t="shared"/>
        <v>19.815917704385487</v>
      </c>
      <c r="K30" s="7" t="str">
        <f si="2" t="shared"/>
        <v>-</v>
      </c>
      <c r="L30" s="7" t="n">
        <f si="2" t="shared"/>
        <v>19.815917704385487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3070.0</v>
      </c>
      <c r="E31" s="5" t="n">
        <v>1.0</v>
      </c>
      <c r="F31" s="6" t="n">
        <v>3069.0</v>
      </c>
      <c r="G31" s="5" t="n">
        <f si="1" t="shared"/>
        <v>2639.0</v>
      </c>
      <c r="H31" s="5" t="n">
        <v>3.0</v>
      </c>
      <c r="I31" s="6" t="n">
        <v>2636.0</v>
      </c>
      <c r="J31" s="7" t="n">
        <f si="2" t="shared"/>
        <v>16.331943918150806</v>
      </c>
      <c r="K31" s="7" t="n">
        <f si="2" t="shared"/>
        <v>-66.66666666666667</v>
      </c>
      <c r="L31" s="7" t="n">
        <f si="2" t="shared"/>
        <v>16.426403641881638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1871.0</v>
      </c>
      <c r="E32" s="5" t="n">
        <v>1.0</v>
      </c>
      <c r="F32" s="6" t="n">
        <v>1870.0</v>
      </c>
      <c r="G32" s="5" t="n">
        <f si="1" t="shared"/>
        <v>1301.0</v>
      </c>
      <c r="H32" s="5" t="n">
        <v>2.0</v>
      </c>
      <c r="I32" s="6" t="n">
        <v>1299.0</v>
      </c>
      <c r="J32" s="7" t="n">
        <f si="2" t="shared"/>
        <v>43.81245196003074</v>
      </c>
      <c r="K32" s="7" t="n">
        <f si="2" t="shared"/>
        <v>-50.0</v>
      </c>
      <c r="L32" s="7" t="n">
        <f si="2" t="shared"/>
        <v>43.95688991531947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1709.0</v>
      </c>
      <c r="E33" s="5" t="n">
        <v>2.0</v>
      </c>
      <c r="F33" s="6" t="n">
        <v>1707.0</v>
      </c>
      <c r="G33" s="5" t="n">
        <f si="1" t="shared"/>
        <v>1172.0</v>
      </c>
      <c r="H33" s="5" t="n">
        <v>3.0</v>
      </c>
      <c r="I33" s="6" t="n">
        <v>1169.0</v>
      </c>
      <c r="J33" s="7" t="n">
        <f si="2" t="shared"/>
        <v>45.81911262798635</v>
      </c>
      <c r="K33" s="7" t="n">
        <f si="2" t="shared"/>
        <v>-33.333333333333336</v>
      </c>
      <c r="L33" s="7" t="n">
        <f si="2" t="shared"/>
        <v>46.02224123182208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8822.0</v>
      </c>
      <c r="E34" s="5" t="n">
        <v>8.0</v>
      </c>
      <c r="F34" s="6" t="n">
        <v>8814.0</v>
      </c>
      <c r="G34" s="5" t="n">
        <f si="1" t="shared"/>
        <v>9495.0</v>
      </c>
      <c r="H34" s="5" t="n">
        <v>3.0</v>
      </c>
      <c r="I34" s="6" t="n">
        <v>9492.0</v>
      </c>
      <c r="J34" s="7" t="n">
        <f si="2" t="shared"/>
        <v>-7.087941021590316</v>
      </c>
      <c r="K34" s="7" t="n">
        <f si="2" t="shared"/>
        <v>166.66666666666666</v>
      </c>
      <c r="L34" s="7" t="n">
        <f si="2" t="shared"/>
        <v>-7.14285714285714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1484.0</v>
      </c>
      <c r="E35" s="5" t="n">
        <v>0.0</v>
      </c>
      <c r="F35" s="6" t="n">
        <v>1484.0</v>
      </c>
      <c r="G35" s="5" t="n">
        <f si="1" t="shared"/>
        <v>1051.0</v>
      </c>
      <c r="H35" s="5" t="n">
        <v>1.0</v>
      </c>
      <c r="I35" s="6" t="n">
        <v>1050.0</v>
      </c>
      <c r="J35" s="7" t="n">
        <f si="2" t="shared"/>
        <v>41.19885823025691</v>
      </c>
      <c r="K35" s="7" t="n">
        <f si="2" t="shared"/>
        <v>-100.0</v>
      </c>
      <c r="L35" s="7" t="n">
        <f si="2" t="shared"/>
        <v>41.333333333333336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171.0</v>
      </c>
      <c r="E36" s="5" t="n">
        <v>0.0</v>
      </c>
      <c r="F36" s="6" t="n">
        <v>171.0</v>
      </c>
      <c r="G36" s="5" t="n">
        <f si="1" t="shared"/>
        <v>193.0</v>
      </c>
      <c r="H36" s="5" t="n">
        <v>0.0</v>
      </c>
      <c r="I36" s="6" t="n">
        <v>193.0</v>
      </c>
      <c r="J36" s="7" t="n">
        <f si="2" t="shared"/>
        <v>-11.398963730569944</v>
      </c>
      <c r="K36" s="7" t="str">
        <f si="2" t="shared"/>
        <v>-</v>
      </c>
      <c r="L36" s="7" t="n">
        <f si="2" t="shared"/>
        <v>-11.398963730569944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860.0</v>
      </c>
      <c r="E37" s="5" t="n">
        <v>0.0</v>
      </c>
      <c r="F37" s="6" t="n">
        <v>860.0</v>
      </c>
      <c r="G37" s="5" t="n">
        <f si="1" t="shared"/>
        <v>689.0</v>
      </c>
      <c r="H37" s="5" t="n">
        <v>0.0</v>
      </c>
      <c r="I37" s="6" t="n">
        <v>689.0</v>
      </c>
      <c r="J37" s="7" t="n">
        <f si="2" t="shared"/>
        <v>24.818577648766336</v>
      </c>
      <c r="K37" s="7" t="str">
        <f si="2" t="shared"/>
        <v>-</v>
      </c>
      <c r="L37" s="7" t="n">
        <f si="2" t="shared"/>
        <v>24.818577648766336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746.0</v>
      </c>
      <c r="E38" s="5" t="n">
        <v>2.0</v>
      </c>
      <c r="F38" s="6" t="n">
        <v>744.0</v>
      </c>
      <c r="G38" s="5" t="n">
        <f si="1" t="shared"/>
        <v>586.0</v>
      </c>
      <c r="H38" s="5" t="n">
        <v>1.0</v>
      </c>
      <c r="I38" s="6" t="n">
        <v>585.0</v>
      </c>
      <c r="J38" s="7" t="n">
        <f si="2" t="shared"/>
        <v>27.303754266211612</v>
      </c>
      <c r="K38" s="7" t="n">
        <f si="2" t="shared"/>
        <v>100.0</v>
      </c>
      <c r="L38" s="7" t="n">
        <f si="2" t="shared"/>
        <v>27.17948717948717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7694.0</v>
      </c>
      <c r="E39" s="5" t="n">
        <f si="6" t="shared"/>
        <v>1.0</v>
      </c>
      <c r="F39" s="5" t="n">
        <f si="6" t="shared"/>
        <v>7693.0</v>
      </c>
      <c r="G39" s="5" t="n">
        <f si="6" t="shared"/>
        <v>6688.0</v>
      </c>
      <c r="H39" s="5" t="n">
        <f si="6" t="shared"/>
        <v>4.0</v>
      </c>
      <c r="I39" s="5" t="n">
        <f si="6" t="shared"/>
        <v>6684.0</v>
      </c>
      <c r="J39" s="7" t="n">
        <f si="2" t="shared"/>
        <v>15.041866028708139</v>
      </c>
      <c r="K39" s="7" t="n">
        <f si="2" t="shared"/>
        <v>-75.0</v>
      </c>
      <c r="L39" s="7" t="n">
        <f si="2" t="shared"/>
        <v>15.095751047277073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47409.0</v>
      </c>
      <c r="E40" s="5" t="n">
        <v>34.0</v>
      </c>
      <c r="F40" s="6" t="n">
        <v>47375.0</v>
      </c>
      <c r="G40" s="5" t="n">
        <f si="1" t="shared"/>
        <v>39786.0</v>
      </c>
      <c r="H40" s="5" t="n">
        <v>33.0</v>
      </c>
      <c r="I40" s="6" t="n">
        <v>39753.0</v>
      </c>
      <c r="J40" s="7" t="n">
        <f si="2" t="shared"/>
        <v>19.16000603227266</v>
      </c>
      <c r="K40" s="7" t="n">
        <f si="2" t="shared"/>
        <v>3.0303030303030276</v>
      </c>
      <c r="L40" s="7" t="n">
        <f si="2" t="shared"/>
        <v>19.173395718562112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12384.0</v>
      </c>
      <c r="E41" s="5" t="n">
        <v>20.0</v>
      </c>
      <c r="F41" s="6" t="n">
        <v>12364.0</v>
      </c>
      <c r="G41" s="5" t="n">
        <f si="1" t="shared"/>
        <v>12294.0</v>
      </c>
      <c r="H41" s="5" t="n">
        <v>17.0</v>
      </c>
      <c r="I41" s="6" t="n">
        <v>12277.0</v>
      </c>
      <c r="J41" s="7" t="n">
        <f si="2" t="shared"/>
        <v>0.7320644216691097</v>
      </c>
      <c r="K41" s="7" t="n">
        <f si="2" t="shared"/>
        <v>17.647058823529417</v>
      </c>
      <c r="L41" s="7" t="n">
        <f si="2" t="shared"/>
        <v>0.7086421764274764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1633.0</v>
      </c>
      <c r="E42" s="5" t="n">
        <v>6.0</v>
      </c>
      <c r="F42" s="6" t="n">
        <v>1627.0</v>
      </c>
      <c r="G42" s="5" t="n">
        <f si="1" t="shared"/>
        <v>1592.0</v>
      </c>
      <c r="H42" s="5" t="n">
        <v>3.0</v>
      </c>
      <c r="I42" s="6" t="n">
        <v>1589.0</v>
      </c>
      <c r="J42" s="7" t="n">
        <f si="2" t="shared"/>
        <v>2.575376884422109</v>
      </c>
      <c r="K42" s="7" t="n">
        <f si="2" t="shared"/>
        <v>100.0</v>
      </c>
      <c r="L42" s="7" t="n">
        <f si="2" t="shared"/>
        <v>2.391441157960972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265.0</v>
      </c>
      <c r="E43" s="5" t="n">
        <f si="7" t="shared"/>
        <v>0.0</v>
      </c>
      <c r="F43" s="5" t="n">
        <f si="7" t="shared"/>
        <v>265.0</v>
      </c>
      <c r="G43" s="5" t="n">
        <f si="7" t="shared"/>
        <v>248.0</v>
      </c>
      <c r="H43" s="5" t="n">
        <f si="7" t="shared"/>
        <v>1.0</v>
      </c>
      <c r="I43" s="5" t="n">
        <f si="7" t="shared"/>
        <v>247.0</v>
      </c>
      <c r="J43" s="7" t="n">
        <f si="2" t="shared"/>
        <v>6.854838709677424</v>
      </c>
      <c r="K43" s="7" t="n">
        <f si="2" t="shared"/>
        <v>-100.0</v>
      </c>
      <c r="L43" s="7" t="n">
        <f si="2" t="shared"/>
        <v>7.287449392712553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14282.0</v>
      </c>
      <c r="E44" s="5" t="n">
        <v>26.0</v>
      </c>
      <c r="F44" s="6" t="n">
        <v>14256.0</v>
      </c>
      <c r="G44" s="5" t="n">
        <f si="1" t="shared"/>
        <v>14134.0</v>
      </c>
      <c r="H44" s="5" t="n">
        <v>21.0</v>
      </c>
      <c r="I44" s="6" t="n">
        <v>14113.0</v>
      </c>
      <c r="J44" s="7" t="n">
        <f si="2" t="shared"/>
        <v>1.0471204188481575</v>
      </c>
      <c r="K44" s="7" t="n">
        <f si="2" t="shared"/>
        <v>23.809523809523814</v>
      </c>
      <c r="L44" s="7" t="n">
        <f si="2" t="shared"/>
        <v>1.0132501948558081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384.0</v>
      </c>
      <c r="E45" s="5" t="n">
        <v>4.0</v>
      </c>
      <c r="F45" s="6" t="n">
        <v>380.0</v>
      </c>
      <c r="G45" s="5" t="n">
        <f si="1" t="shared"/>
        <v>315.0</v>
      </c>
      <c r="H45" s="5" t="n">
        <v>1.0</v>
      </c>
      <c r="I45" s="6" t="n">
        <v>314.0</v>
      </c>
      <c r="J45" s="7" t="n">
        <f si="2" t="shared"/>
        <v>21.904761904761916</v>
      </c>
      <c r="K45" s="7" t="n">
        <f si="2" t="shared"/>
        <v>300.0</v>
      </c>
      <c r="L45" s="7" t="n">
        <f si="2" t="shared"/>
        <v>21.019108280254773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572.0</v>
      </c>
      <c r="E46" s="5" t="n">
        <f si="8" t="shared"/>
        <v>2.0</v>
      </c>
      <c r="F46" s="5" t="n">
        <f si="8" t="shared"/>
        <v>570.0</v>
      </c>
      <c r="G46" s="5" t="n">
        <f si="8" t="shared"/>
        <v>610.0</v>
      </c>
      <c r="H46" s="5" t="n">
        <f si="8" t="shared"/>
        <v>1.0</v>
      </c>
      <c r="I46" s="5" t="n">
        <f si="8" t="shared"/>
        <v>609.0</v>
      </c>
      <c r="J46" s="7" t="n">
        <f si="2" t="shared"/>
        <v>-6.229508196721312</v>
      </c>
      <c r="K46" s="7" t="n">
        <f si="2" t="shared"/>
        <v>100.0</v>
      </c>
      <c r="L46" s="7" t="n">
        <f si="2" t="shared"/>
        <v>-6.403940886699511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956.0</v>
      </c>
      <c r="E47" s="5" t="n">
        <v>6.0</v>
      </c>
      <c r="F47" s="6" t="n">
        <v>950.0</v>
      </c>
      <c r="G47" s="5" t="n">
        <f si="1" t="shared"/>
        <v>925.0</v>
      </c>
      <c r="H47" s="5" t="n">
        <v>2.0</v>
      </c>
      <c r="I47" s="6" t="n">
        <v>923.0</v>
      </c>
      <c r="J47" s="7" t="n">
        <f si="2" t="shared"/>
        <v>3.3513513513513615</v>
      </c>
      <c r="K47" s="7" t="n">
        <f si="2" t="shared"/>
        <v>200.0</v>
      </c>
      <c r="L47" s="7" t="n">
        <f si="2" t="shared"/>
        <v>2.925243770314201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752.0</v>
      </c>
      <c r="E48" s="5" t="n">
        <v>654.0</v>
      </c>
      <c r="F48" s="12" t="n">
        <v>98.0</v>
      </c>
      <c r="G48" s="5" t="n">
        <f si="1" t="shared"/>
        <v>82.0</v>
      </c>
      <c r="H48" s="13" t="n">
        <v>51.0</v>
      </c>
      <c r="I48" s="12" t="n">
        <v>31.0</v>
      </c>
      <c r="J48" s="14" t="n">
        <f si="2" t="shared"/>
        <v>817.0731707317073</v>
      </c>
      <c r="K48" s="14" t="n">
        <f si="2" t="shared"/>
        <v>1182.3529411764707</v>
      </c>
      <c r="L48" s="14" t="n">
        <f si="2" t="shared"/>
        <v>216.1290322580645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883061.0</v>
      </c>
      <c r="E49" s="5" t="n">
        <f ref="E49:I49" si="9" t="shared">E19+E26+E40+E44+E47+E48</f>
        <v>136434.0</v>
      </c>
      <c r="F49" s="5" t="n">
        <f si="9" t="shared"/>
        <v>746627.0</v>
      </c>
      <c r="G49" s="5" t="n">
        <f si="9" t="shared"/>
        <v>778576.0</v>
      </c>
      <c r="H49" s="5" t="n">
        <f si="9" t="shared"/>
        <v>135426.0</v>
      </c>
      <c r="I49" s="5" t="n">
        <f si="9" t="shared"/>
        <v>643150.0</v>
      </c>
      <c r="J49" s="7" t="n">
        <f si="2" t="shared"/>
        <v>13.420012946712978</v>
      </c>
      <c r="K49" s="7" t="n">
        <f si="2" t="shared"/>
        <v>0.7443179300872904</v>
      </c>
      <c r="L49" s="7" t="n">
        <f si="2" t="shared"/>
        <v>16.089092746637633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