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<sst xmlns="http://schemas.openxmlformats.org/spreadsheetml/2006/main" count="109" uniqueCount="64">
  <si>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</si>
  <si>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</si>
  <si>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</si>
  <si>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</si>
  <si>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</si>
  <si>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</si>
  <si>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</si>
  <si>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</si>
  <si>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</si>
  <si>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</si>
  <si>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</si>
  <si>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</si>
  <si>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</si>
  <si>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</si>
  <si>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</si>
  <si>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</si>
  <si>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</si>
  <si>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</si>
  <si>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</si>
  <si>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</si>
  <si>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</si>
  <si>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</si>
  <si>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</si>
  <si>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</si>
  <si>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</si>
  <si>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</si>
  <si>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</si>
  <si>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</si>
  <si>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</si>
  <si>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</si>
  <si>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</si>
  <si>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</si>
  <si>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</si>
  <si>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</si>
  <si>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</si>
  <si>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</si>
  <si>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</si>
  <si>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</si>
  <si>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</si>
  <si>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</si>
  <si>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</si>
  <si>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</si>
  <si>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</si>
  <si>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</si>
  <si>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</si>
  <si>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</si>
  <si>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</si>
  <si>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</si>
  <si>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</si>
  <si>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</si>
  <si>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</si>
  <si>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</si>
  <si>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</si>
  <si>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</si>
  <si>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</si>
  <si>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</si>
  <si>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</si>
  <si>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</si>
  <si>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</si>
  <si>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</si>
  <si>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</si>
  <si>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</si>
  <si>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115年1至2月來臺旅客人次－按年齡分
Table 1-5   Visitor Arrivals by Age,
January-February,2026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</si>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</sst>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5163.0</v>
      </c>
      <c r="E3" s="2" t="n">
        <v>8332.0</v>
      </c>
      <c r="F3" s="2" t="n">
        <v>32009.0</v>
      </c>
      <c r="G3" s="2" t="n">
        <v>44003.0</v>
      </c>
      <c r="H3" s="2" t="n">
        <v>30399.0</v>
      </c>
      <c r="I3" s="2" t="n">
        <v>23041.0</v>
      </c>
      <c r="J3" s="2" t="n">
        <v>28375.0</v>
      </c>
      <c r="K3" s="2" t="n">
        <f>SUM(D3:J3)</f>
        <v>171322.0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3593.0</v>
      </c>
      <c r="E4" s="2" t="n">
        <v>5104.0</v>
      </c>
      <c r="F4" s="2" t="n">
        <v>21634.0</v>
      </c>
      <c r="G4" s="2" t="n">
        <v>29116.0</v>
      </c>
      <c r="H4" s="2" t="n">
        <v>25102.0</v>
      </c>
      <c r="I4" s="2" t="n">
        <v>11939.0</v>
      </c>
      <c r="J4" s="2" t="n">
        <v>8264.0</v>
      </c>
      <c r="K4" s="2" t="n">
        <f ref="K4:K48" si="0" t="shared">SUM(D4:J4)</f>
        <v>104752.0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4872.0</v>
      </c>
      <c r="E5" s="2" t="n">
        <v>10481.0</v>
      </c>
      <c r="F5" s="2" t="n">
        <v>34694.0</v>
      </c>
      <c r="G5" s="2" t="n">
        <v>27053.0</v>
      </c>
      <c r="H5" s="2" t="n">
        <v>30033.0</v>
      </c>
      <c r="I5" s="2" t="n">
        <v>39713.0</v>
      </c>
      <c r="J5" s="2" t="n">
        <v>43801.0</v>
      </c>
      <c r="K5" s="2" t="n">
        <f si="0" t="shared"/>
        <v>190647.0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5363.0</v>
      </c>
      <c r="E6" s="2" t="n">
        <v>24557.0</v>
      </c>
      <c r="F6" s="2" t="n">
        <v>40813.0</v>
      </c>
      <c r="G6" s="2" t="n">
        <v>35074.0</v>
      </c>
      <c r="H6" s="2" t="n">
        <v>40741.0</v>
      </c>
      <c r="I6" s="2" t="n">
        <v>44578.0</v>
      </c>
      <c r="J6" s="2" t="n">
        <v>35942.0</v>
      </c>
      <c r="K6" s="2" t="n">
        <f si="0" t="shared"/>
        <v>227068.0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209.0</v>
      </c>
      <c r="E7" s="2" t="n">
        <v>146.0</v>
      </c>
      <c r="F7" s="2" t="n">
        <v>1466.0</v>
      </c>
      <c r="G7" s="2" t="n">
        <v>2273.0</v>
      </c>
      <c r="H7" s="2" t="n">
        <v>1495.0</v>
      </c>
      <c r="I7" s="2" t="n">
        <v>740.0</v>
      </c>
      <c r="J7" s="2" t="n">
        <v>361.0</v>
      </c>
      <c r="K7" s="2" t="n">
        <f si="0" t="shared"/>
        <v>6690.0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112.0</v>
      </c>
      <c r="E8" s="2" t="n">
        <v>121.0</v>
      </c>
      <c r="F8" s="2" t="n">
        <v>1110.0</v>
      </c>
      <c r="G8" s="2" t="n">
        <v>1177.0</v>
      </c>
      <c r="H8" s="2" t="n">
        <v>896.0</v>
      </c>
      <c r="I8" s="2" t="n">
        <v>650.0</v>
      </c>
      <c r="J8" s="2" t="n">
        <v>1045.0</v>
      </c>
      <c r="K8" s="2" t="n">
        <f si="0" t="shared"/>
        <v>5111.0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1783.0</v>
      </c>
      <c r="E9" s="2" t="n">
        <v>3437.0</v>
      </c>
      <c r="F9" s="2" t="n">
        <v>15714.0</v>
      </c>
      <c r="G9" s="2" t="n">
        <v>13380.0</v>
      </c>
      <c r="H9" s="2" t="n">
        <v>8312.0</v>
      </c>
      <c r="I9" s="2" t="n">
        <v>6871.0</v>
      </c>
      <c r="J9" s="2" t="n">
        <v>5928.0</v>
      </c>
      <c r="K9" s="2" t="n">
        <f si="0" t="shared"/>
        <v>55425.0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2130.0</v>
      </c>
      <c r="E10" s="2" t="n">
        <v>1471.0</v>
      </c>
      <c r="F10" s="2" t="n">
        <v>7778.0</v>
      </c>
      <c r="G10" s="2" t="n">
        <v>14619.0</v>
      </c>
      <c r="H10" s="2" t="n">
        <v>10097.0</v>
      </c>
      <c r="I10" s="2" t="n">
        <v>9742.0</v>
      </c>
      <c r="J10" s="2" t="n">
        <v>8811.0</v>
      </c>
      <c r="K10" s="2" t="n">
        <f si="0" t="shared"/>
        <v>54648.0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603.0</v>
      </c>
      <c r="E11" s="2" t="n">
        <v>2138.0</v>
      </c>
      <c r="F11" s="2" t="n">
        <v>14119.0</v>
      </c>
      <c r="G11" s="2" t="n">
        <v>9294.0</v>
      </c>
      <c r="H11" s="2" t="n">
        <v>5534.0</v>
      </c>
      <c r="I11" s="2" t="n">
        <v>2693.0</v>
      </c>
      <c r="J11" s="2" t="n">
        <v>1802.0</v>
      </c>
      <c r="K11" s="2" t="n">
        <f si="0" t="shared"/>
        <v>36183.0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4815.0</v>
      </c>
      <c r="E12" s="2" t="n">
        <v>4570.0</v>
      </c>
      <c r="F12" s="2" t="n">
        <v>32290.0</v>
      </c>
      <c r="G12" s="2" t="n">
        <v>47987.0</v>
      </c>
      <c r="H12" s="2" t="n">
        <v>18163.0</v>
      </c>
      <c r="I12" s="2" t="n">
        <v>11222.0</v>
      </c>
      <c r="J12" s="2" t="n">
        <v>11072.0</v>
      </c>
      <c r="K12" s="2" t="n">
        <f si="0" t="shared"/>
        <v>130119.0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735.0</v>
      </c>
      <c r="E13" s="2" t="n">
        <v>1055.0</v>
      </c>
      <c r="F13" s="2" t="n">
        <v>16838.0</v>
      </c>
      <c r="G13" s="2" t="n">
        <v>21543.0</v>
      </c>
      <c r="H13" s="2" t="n">
        <v>10417.0</v>
      </c>
      <c r="I13" s="2" t="n">
        <v>5701.0</v>
      </c>
      <c r="J13" s="2" t="n">
        <v>4044.0</v>
      </c>
      <c r="K13" s="2" t="n">
        <f si="0" t="shared"/>
        <v>60333.0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1237.0</v>
      </c>
      <c r="E14" s="2" t="n">
        <v>3393.0</v>
      </c>
      <c r="F14" s="2" t="n">
        <v>26384.0</v>
      </c>
      <c r="G14" s="2" t="n">
        <v>21129.0</v>
      </c>
      <c r="H14" s="2" t="n">
        <v>10852.0</v>
      </c>
      <c r="I14" s="2" t="n">
        <v>4660.0</v>
      </c>
      <c r="J14" s="2" t="n">
        <v>4558.0</v>
      </c>
      <c r="K14" s="2" t="n">
        <f si="0" t="shared"/>
        <v>72213.0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121.0</v>
      </c>
      <c r="E15" s="2" t="n">
        <f ref="E15:J15" si="1" t="shared">E16-E9-E10-E11-E12-E13-E14</f>
        <v>182.0</v>
      </c>
      <c r="F15" s="2" t="n">
        <f si="1" t="shared"/>
        <v>1309.0</v>
      </c>
      <c r="G15" s="2" t="n">
        <f si="1" t="shared"/>
        <v>988.0</v>
      </c>
      <c r="H15" s="2" t="n">
        <f si="1" t="shared"/>
        <v>748.0</v>
      </c>
      <c r="I15" s="2" t="n">
        <f si="1" t="shared"/>
        <v>459.0</v>
      </c>
      <c r="J15" s="2" t="n">
        <f si="1" t="shared"/>
        <v>473.0</v>
      </c>
      <c r="K15" s="2" t="n">
        <f si="0" t="shared"/>
        <v>4280.0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11424.0</v>
      </c>
      <c r="E16" s="2" t="n">
        <v>16246.0</v>
      </c>
      <c r="F16" s="2" t="n">
        <v>114432.0</v>
      </c>
      <c r="G16" s="2" t="n">
        <v>128940.0</v>
      </c>
      <c r="H16" s="2" t="n">
        <v>64123.0</v>
      </c>
      <c r="I16" s="2" t="n">
        <v>41348.0</v>
      </c>
      <c r="J16" s="2" t="n">
        <v>36688.0</v>
      </c>
      <c r="K16" s="2" t="n">
        <f si="0" t="shared"/>
        <v>413201.0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209.0</v>
      </c>
      <c r="E17" s="2" t="n">
        <f ref="E17:J17" si="2" t="shared">E18-E16-E3-E4-E5-E6-E7-E8</f>
        <v>267.0</v>
      </c>
      <c r="F17" s="2" t="n">
        <f si="2" t="shared"/>
        <v>1027.0</v>
      </c>
      <c r="G17" s="2" t="n">
        <f si="2" t="shared"/>
        <v>1063.0</v>
      </c>
      <c r="H17" s="2" t="n">
        <f si="2" t="shared"/>
        <v>834.0</v>
      </c>
      <c r="I17" s="2" t="n">
        <f si="2" t="shared"/>
        <v>588.0</v>
      </c>
      <c r="J17" s="2" t="n">
        <f si="2" t="shared"/>
        <v>445.0</v>
      </c>
      <c r="K17" s="2" t="n">
        <f si="0" t="shared"/>
        <v>4433.0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30945.0</v>
      </c>
      <c r="E18" s="2" t="n">
        <v>65254.0</v>
      </c>
      <c r="F18" s="2" t="n">
        <v>247185.0</v>
      </c>
      <c r="G18" s="2" t="n">
        <v>268699.0</v>
      </c>
      <c r="H18" s="2" t="n">
        <v>193623.0</v>
      </c>
      <c r="I18" s="2" t="n">
        <v>162597.0</v>
      </c>
      <c r="J18" s="2" t="n">
        <v>154921.0</v>
      </c>
      <c r="K18" s="2" t="n">
        <f si="0" t="shared"/>
        <v>1123224.0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960.0</v>
      </c>
      <c r="E19" s="2" t="n">
        <v>652.0</v>
      </c>
      <c r="F19" s="2" t="n">
        <v>2186.0</v>
      </c>
      <c r="G19" s="2" t="n">
        <v>4173.0</v>
      </c>
      <c r="H19" s="2" t="n">
        <v>3109.0</v>
      </c>
      <c r="I19" s="2" t="n">
        <v>2972.0</v>
      </c>
      <c r="J19" s="2" t="n">
        <v>5482.0</v>
      </c>
      <c r="K19" s="2" t="n">
        <f si="0" t="shared"/>
        <v>19534.0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4774.0</v>
      </c>
      <c r="E20" s="2" t="n">
        <v>4635.0</v>
      </c>
      <c r="F20" s="2" t="n">
        <v>14960.0</v>
      </c>
      <c r="G20" s="2" t="n">
        <v>21954.0</v>
      </c>
      <c r="H20" s="2" t="n">
        <v>17525.0</v>
      </c>
      <c r="I20" s="2" t="n">
        <v>18125.0</v>
      </c>
      <c r="J20" s="2" t="n">
        <v>25006.0</v>
      </c>
      <c r="K20" s="2" t="n">
        <f si="0" t="shared"/>
        <v>106979.0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24.0</v>
      </c>
      <c r="E21" s="2" t="n">
        <v>72.0</v>
      </c>
      <c r="F21" s="2" t="n">
        <v>210.0</v>
      </c>
      <c r="G21" s="2" t="n">
        <v>305.0</v>
      </c>
      <c r="H21" s="2" t="n">
        <v>177.0</v>
      </c>
      <c r="I21" s="2" t="n">
        <v>163.0</v>
      </c>
      <c r="J21" s="2" t="n">
        <v>161.0</v>
      </c>
      <c r="K21" s="2" t="n">
        <f si="0" t="shared"/>
        <v>1112.0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48.0</v>
      </c>
      <c r="E22" s="2" t="n">
        <v>122.0</v>
      </c>
      <c r="F22" s="2" t="n">
        <v>164.0</v>
      </c>
      <c r="G22" s="2" t="n">
        <v>222.0</v>
      </c>
      <c r="H22" s="2" t="n">
        <v>230.0</v>
      </c>
      <c r="I22" s="2" t="n">
        <v>142.0</v>
      </c>
      <c r="J22" s="2" t="n">
        <v>202.0</v>
      </c>
      <c r="K22" s="2" t="n">
        <f si="0" t="shared"/>
        <v>1130.0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3.0</v>
      </c>
      <c r="E23" s="2" t="n">
        <v>34.0</v>
      </c>
      <c r="F23" s="2" t="n">
        <v>72.0</v>
      </c>
      <c r="G23" s="2" t="n">
        <v>49.0</v>
      </c>
      <c r="H23" s="2" t="n">
        <v>45.0</v>
      </c>
      <c r="I23" s="2" t="n">
        <v>33.0</v>
      </c>
      <c r="J23" s="2" t="n">
        <v>50.0</v>
      </c>
      <c r="K23" s="2" t="n">
        <f si="0" t="shared"/>
        <v>286.0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54.0</v>
      </c>
      <c r="E24" s="2" t="n">
        <f ref="E24:J24" si="3" t="shared">E25-E19-E20-E21-E22-E23</f>
        <v>94.0</v>
      </c>
      <c r="F24" s="2" t="n">
        <f si="3" t="shared"/>
        <v>773.0</v>
      </c>
      <c r="G24" s="2" t="n">
        <f si="3" t="shared"/>
        <v>715.0</v>
      </c>
      <c r="H24" s="2" t="n">
        <f si="3" t="shared"/>
        <v>376.0</v>
      </c>
      <c r="I24" s="2" t="n">
        <f si="3" t="shared"/>
        <v>243.0</v>
      </c>
      <c r="J24" s="2" t="n">
        <f si="3" t="shared"/>
        <v>272.0</v>
      </c>
      <c r="K24" s="2" t="n">
        <f si="0" t="shared"/>
        <v>2527.0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5863.0</v>
      </c>
      <c r="E25" s="2" t="n">
        <v>5609.0</v>
      </c>
      <c r="F25" s="2" t="n">
        <v>18365.0</v>
      </c>
      <c r="G25" s="2" t="n">
        <v>27418.0</v>
      </c>
      <c r="H25" s="2" t="n">
        <v>21462.0</v>
      </c>
      <c r="I25" s="2" t="n">
        <v>21678.0</v>
      </c>
      <c r="J25" s="2" t="n">
        <v>31173.0</v>
      </c>
      <c r="K25" s="2" t="n">
        <f si="0" t="shared"/>
        <v>131568.0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53.0</v>
      </c>
      <c r="E26" s="2" t="n">
        <v>43.0</v>
      </c>
      <c r="F26" s="2" t="n">
        <v>340.0</v>
      </c>
      <c r="G26" s="2" t="n">
        <v>338.0</v>
      </c>
      <c r="H26" s="2" t="n">
        <v>218.0</v>
      </c>
      <c r="I26" s="2" t="n">
        <v>208.0</v>
      </c>
      <c r="J26" s="2" t="n">
        <v>234.0</v>
      </c>
      <c r="K26" s="2" t="n">
        <f si="0" t="shared"/>
        <v>1434.0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258.0</v>
      </c>
      <c r="E27" s="2" t="n">
        <v>285.0</v>
      </c>
      <c r="F27" s="2" t="n">
        <v>2621.0</v>
      </c>
      <c r="G27" s="2" t="n">
        <v>1708.0</v>
      </c>
      <c r="H27" s="2" t="n">
        <v>1229.0</v>
      </c>
      <c r="I27" s="2" t="n">
        <v>1164.0</v>
      </c>
      <c r="J27" s="2" t="n">
        <v>2174.0</v>
      </c>
      <c r="K27" s="2" t="n">
        <f si="0" t="shared"/>
        <v>9439.0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406.0</v>
      </c>
      <c r="E28" s="2" t="n">
        <v>235.0</v>
      </c>
      <c r="F28" s="2" t="n">
        <v>2433.0</v>
      </c>
      <c r="G28" s="2" t="n">
        <v>2834.0</v>
      </c>
      <c r="H28" s="2" t="n">
        <v>1915.0</v>
      </c>
      <c r="I28" s="2" t="n">
        <v>1709.0</v>
      </c>
      <c r="J28" s="2" t="n">
        <v>3547.0</v>
      </c>
      <c r="K28" s="2" t="n">
        <f si="0" t="shared"/>
        <v>13079.0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66.0</v>
      </c>
      <c r="E29" s="2" t="n">
        <v>73.0</v>
      </c>
      <c r="F29" s="2" t="n">
        <v>639.0</v>
      </c>
      <c r="G29" s="2" t="n">
        <v>810.0</v>
      </c>
      <c r="H29" s="2" t="n">
        <v>668.0</v>
      </c>
      <c r="I29" s="2" t="n">
        <v>656.0</v>
      </c>
      <c r="J29" s="2" t="n">
        <v>1203.0</v>
      </c>
      <c r="K29" s="2" t="n">
        <f si="0" t="shared"/>
        <v>4115.0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143.0</v>
      </c>
      <c r="E30" s="2" t="n">
        <v>72.0</v>
      </c>
      <c r="F30" s="2" t="n">
        <v>766.0</v>
      </c>
      <c r="G30" s="2" t="n">
        <v>1180.0</v>
      </c>
      <c r="H30" s="2" t="n">
        <v>678.0</v>
      </c>
      <c r="I30" s="2" t="n">
        <v>605.0</v>
      </c>
      <c r="J30" s="2" t="n">
        <v>743.0</v>
      </c>
      <c r="K30" s="2" t="n">
        <f si="0" t="shared"/>
        <v>4187.0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63.0</v>
      </c>
      <c r="E31" s="2" t="n">
        <v>72.0</v>
      </c>
      <c r="F31" s="2" t="n">
        <v>456.0</v>
      </c>
      <c r="G31" s="2" t="n">
        <v>534.0</v>
      </c>
      <c r="H31" s="2" t="n">
        <v>396.0</v>
      </c>
      <c r="I31" s="2" t="n">
        <v>377.0</v>
      </c>
      <c r="J31" s="2" t="n">
        <v>735.0</v>
      </c>
      <c r="K31" s="2" t="n">
        <f si="0" t="shared"/>
        <v>2633.0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45.0</v>
      </c>
      <c r="E32" s="2" t="n">
        <v>63.0</v>
      </c>
      <c r="F32" s="2" t="n">
        <v>446.0</v>
      </c>
      <c r="G32" s="2" t="n">
        <v>585.0</v>
      </c>
      <c r="H32" s="2" t="n">
        <v>419.0</v>
      </c>
      <c r="I32" s="2" t="n">
        <v>331.0</v>
      </c>
      <c r="J32" s="2" t="n">
        <v>574.0</v>
      </c>
      <c r="K32" s="2" t="n">
        <f si="0" t="shared"/>
        <v>2463.0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335.0</v>
      </c>
      <c r="E33" s="2" t="n">
        <v>232.0</v>
      </c>
      <c r="F33" s="2" t="n">
        <v>1779.0</v>
      </c>
      <c r="G33" s="2" t="n">
        <v>3086.0</v>
      </c>
      <c r="H33" s="2" t="n">
        <v>2087.0</v>
      </c>
      <c r="I33" s="2" t="n">
        <v>1723.0</v>
      </c>
      <c r="J33" s="2" t="n">
        <v>2861.0</v>
      </c>
      <c r="K33" s="2" t="n">
        <f si="0" t="shared"/>
        <v>12103.0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37.0</v>
      </c>
      <c r="E34" s="2" t="n">
        <v>39.0</v>
      </c>
      <c r="F34" s="2" t="n">
        <v>413.0</v>
      </c>
      <c r="G34" s="2" t="n">
        <v>506.0</v>
      </c>
      <c r="H34" s="2" t="n">
        <v>258.0</v>
      </c>
      <c r="I34" s="2" t="n">
        <v>251.0</v>
      </c>
      <c r="J34" s="2" t="n">
        <v>380.0</v>
      </c>
      <c r="K34" s="2" t="n">
        <f si="0" t="shared"/>
        <v>1884.0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2.0</v>
      </c>
      <c r="F35" s="2" t="n">
        <v>42.0</v>
      </c>
      <c r="G35" s="2" t="n">
        <v>78.0</v>
      </c>
      <c r="H35" s="2" t="n">
        <v>72.0</v>
      </c>
      <c r="I35" s="2" t="n">
        <v>48.0</v>
      </c>
      <c r="J35" s="2" t="n">
        <v>39.0</v>
      </c>
      <c r="K35" s="2" t="n">
        <f si="0" t="shared"/>
        <v>283.0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49.0</v>
      </c>
      <c r="E36" s="2" t="n">
        <v>35.0</v>
      </c>
      <c r="F36" s="2" t="n">
        <v>244.0</v>
      </c>
      <c r="G36" s="2" t="n">
        <v>322.0</v>
      </c>
      <c r="H36" s="2" t="n">
        <v>220.0</v>
      </c>
      <c r="I36" s="2" t="n">
        <v>204.0</v>
      </c>
      <c r="J36" s="2" t="n">
        <v>282.0</v>
      </c>
      <c r="K36" s="2" t="n">
        <f si="0" t="shared"/>
        <v>1356.0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44.0</v>
      </c>
      <c r="E37" s="2" t="n">
        <v>102.0</v>
      </c>
      <c r="F37" s="2" t="n">
        <v>357.0</v>
      </c>
      <c r="G37" s="2" t="n">
        <v>425.0</v>
      </c>
      <c r="H37" s="2" t="n">
        <v>328.0</v>
      </c>
      <c r="I37" s="2" t="n">
        <v>185.0</v>
      </c>
      <c r="J37" s="2" t="n">
        <v>172.0</v>
      </c>
      <c r="K37" s="2" t="n">
        <f si="0" t="shared"/>
        <v>1613.0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270.0</v>
      </c>
      <c r="E38" s="2" t="n">
        <f ref="E38:J38" si="4" t="shared">E39-E26-E27-E28-E29-E30-E31-E32-E33-E34-E35-E36-E37</f>
        <v>427.0</v>
      </c>
      <c r="F38" s="2" t="n">
        <f si="4" t="shared"/>
        <v>2309.0</v>
      </c>
      <c r="G38" s="2" t="n">
        <f si="4" t="shared"/>
        <v>2631.0</v>
      </c>
      <c r="H38" s="2" t="n">
        <f si="4" t="shared"/>
        <v>2127.0</v>
      </c>
      <c r="I38" s="2" t="n">
        <f si="4" t="shared"/>
        <v>1648.0</v>
      </c>
      <c r="J38" s="2" t="n">
        <f si="4" t="shared"/>
        <v>1296.0</v>
      </c>
      <c r="K38" s="2" t="n">
        <f si="0" t="shared"/>
        <v>10708.0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1771.0</v>
      </c>
      <c r="E39" s="2" t="n">
        <v>1680.0</v>
      </c>
      <c r="F39" s="2" t="n">
        <v>12845.0</v>
      </c>
      <c r="G39" s="2" t="n">
        <v>15037.0</v>
      </c>
      <c r="H39" s="2" t="n">
        <v>10615.0</v>
      </c>
      <c r="I39" s="2" t="n">
        <v>9109.0</v>
      </c>
      <c r="J39" s="2" t="n">
        <v>14240.0</v>
      </c>
      <c r="K39" s="2" t="n">
        <f si="0" t="shared"/>
        <v>65297.0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1568.0</v>
      </c>
      <c r="E40" s="2" t="n">
        <v>2529.0</v>
      </c>
      <c r="F40" s="2" t="n">
        <v>3684.0</v>
      </c>
      <c r="G40" s="2" t="n">
        <v>4093.0</v>
      </c>
      <c r="H40" s="2" t="n">
        <v>4421.0</v>
      </c>
      <c r="I40" s="2" t="n">
        <v>2893.0</v>
      </c>
      <c r="J40" s="2" t="n">
        <v>3451.0</v>
      </c>
      <c r="K40" s="2" t="n">
        <f si="0" t="shared"/>
        <v>22639.0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212.0</v>
      </c>
      <c r="E41" s="2" t="n">
        <v>345.0</v>
      </c>
      <c r="F41" s="2" t="n">
        <v>438.0</v>
      </c>
      <c r="G41" s="2" t="n">
        <v>453.0</v>
      </c>
      <c r="H41" s="2" t="n">
        <v>556.0</v>
      </c>
      <c r="I41" s="2" t="n">
        <v>448.0</v>
      </c>
      <c r="J41" s="2" t="n">
        <v>430.0</v>
      </c>
      <c r="K41" s="2" t="n">
        <f si="0" t="shared"/>
        <v>2882.0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15.0</v>
      </c>
      <c r="E42" s="2" t="n">
        <f ref="E42:J42" si="5" t="shared">E43-E40-E41</f>
        <v>35.0</v>
      </c>
      <c r="F42" s="2" t="n">
        <f si="5" t="shared"/>
        <v>83.0</v>
      </c>
      <c r="G42" s="2" t="n">
        <f si="5" t="shared"/>
        <v>56.0</v>
      </c>
      <c r="H42" s="2" t="n">
        <f si="5" t="shared"/>
        <v>56.0</v>
      </c>
      <c r="I42" s="2" t="n">
        <f si="5" t="shared"/>
        <v>59.0</v>
      </c>
      <c r="J42" s="2" t="n">
        <f si="5" t="shared"/>
        <v>79.0</v>
      </c>
      <c r="K42" s="2" t="n">
        <f si="0" t="shared"/>
        <v>383.0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1795.0</v>
      </c>
      <c r="E43" s="2" t="n">
        <v>2909.0</v>
      </c>
      <c r="F43" s="2" t="n">
        <v>4205.0</v>
      </c>
      <c r="G43" s="2" t="n">
        <v>4602.0</v>
      </c>
      <c r="H43" s="2" t="n">
        <v>5033.0</v>
      </c>
      <c r="I43" s="2" t="n">
        <v>3400.0</v>
      </c>
      <c r="J43" s="2" t="n">
        <v>3960.0</v>
      </c>
      <c r="K43" s="2" t="n">
        <f si="0" t="shared"/>
        <v>25904.0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20.0</v>
      </c>
      <c r="E44" s="2" t="n">
        <v>32.0</v>
      </c>
      <c r="F44" s="2" t="n">
        <v>114.0</v>
      </c>
      <c r="G44" s="2" t="n">
        <v>317.0</v>
      </c>
      <c r="H44" s="2" t="n">
        <v>220.0</v>
      </c>
      <c r="I44" s="2" t="n">
        <v>153.0</v>
      </c>
      <c r="J44" s="2" t="n">
        <v>111.0</v>
      </c>
      <c r="K44" s="2" t="n">
        <f si="0" t="shared"/>
        <v>967.0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27.0</v>
      </c>
      <c r="E45" s="2" t="n">
        <f ref="E45:J45" si="6" t="shared">E46-E44</f>
        <v>22.0</v>
      </c>
      <c r="F45" s="2" t="n">
        <f si="6" t="shared"/>
        <v>270.0</v>
      </c>
      <c r="G45" s="2" t="n">
        <f si="6" t="shared"/>
        <v>393.0</v>
      </c>
      <c r="H45" s="2" t="n">
        <f si="6" t="shared"/>
        <v>247.0</v>
      </c>
      <c r="I45" s="2" t="n">
        <f si="6" t="shared"/>
        <v>110.0</v>
      </c>
      <c r="J45" s="2" t="n">
        <f si="6" t="shared"/>
        <v>46.0</v>
      </c>
      <c r="K45" s="2" t="n">
        <f si="0" t="shared"/>
        <v>1115.0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47.0</v>
      </c>
      <c r="E46" s="2" t="n">
        <v>54.0</v>
      </c>
      <c r="F46" s="2" t="n">
        <v>384.0</v>
      </c>
      <c r="G46" s="2" t="n">
        <v>710.0</v>
      </c>
      <c r="H46" s="2" t="n">
        <v>467.0</v>
      </c>
      <c r="I46" s="2" t="n">
        <v>263.0</v>
      </c>
      <c r="J46" s="2" t="n">
        <v>157.0</v>
      </c>
      <c r="K46" s="2" t="n">
        <f si="0" t="shared"/>
        <v>2082.0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268.0</v>
      </c>
      <c r="E47" s="2" t="n">
        <v>71.0</v>
      </c>
      <c r="F47" s="2" t="n">
        <v>120.0</v>
      </c>
      <c r="G47" s="2" t="n">
        <v>175.0</v>
      </c>
      <c r="H47" s="2" t="n">
        <v>131.0</v>
      </c>
      <c r="I47" s="2" t="n">
        <v>71.0</v>
      </c>
      <c r="J47" s="2" t="n">
        <v>72.0</v>
      </c>
      <c r="K47" s="2" t="n">
        <f si="0" t="shared"/>
        <v>908.0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40689.0</v>
      </c>
      <c r="E48" s="2" t="n">
        <f ref="E48:J48" si="7" t="shared">E47+E46+E43+E39+E25+E18</f>
        <v>75577.0</v>
      </c>
      <c r="F48" s="2" t="n">
        <f si="7" t="shared"/>
        <v>283104.0</v>
      </c>
      <c r="G48" s="2" t="n">
        <f si="7" t="shared"/>
        <v>316641.0</v>
      </c>
      <c r="H48" s="2" t="n">
        <f si="7" t="shared"/>
        <v>231331.0</v>
      </c>
      <c r="I48" s="2" t="n">
        <f si="7" t="shared"/>
        <v>197118.0</v>
      </c>
      <c r="J48" s="2" t="n">
        <f si="7" t="shared"/>
        <v>204523.0</v>
      </c>
      <c r="K48" s="2" t="n">
        <f si="0" t="shared"/>
        <v>1348983.0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