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<sst xmlns="http://schemas.openxmlformats.org/spreadsheetml/2006/main" count="109" uniqueCount="64">
  <si>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</si>
  <si>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</si>
  <si>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</si>
  <si>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</si>
  <si>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</si>
  <si>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</si>
  <si>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</si>
  <si>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</si>
  <si>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</si>
  <si>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</si>
  <si>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</si>
  <si>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</si>
  <si>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</si>
  <si>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</si>
  <si>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</si>
  <si>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</si>
  <si>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</si>
  <si>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</si>
  <si>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</si>
  <si>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</si>
  <si>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</si>
  <si>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</si>
  <si>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</si>
  <si>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</si>
  <si>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</si>
  <si>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</si>
  <si>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</si>
  <si>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</si>
  <si>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</si>
  <si>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</si>
  <si>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</si>
  <si>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</si>
  <si>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</si>
  <si>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</si>
  <si>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</si>
  <si>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</si>
  <si>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</si>
  <si>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</si>
  <si>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</si>
  <si>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</si>
  <si>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</si>
  <si>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</si>
  <si>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</si>
  <si>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</si>
  <si>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</si>
  <si>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</si>
  <si>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</si>
  <si>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</si>
  <si>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</si>
  <si>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</si>
  <si>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</si>
  <si>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</si>
  <si>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</si>
  <si>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</si>
  <si>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</si>
  <si>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</si>
  <si>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</si>
  <si>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</si>
  <si>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</si>
  <si>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</si>
  <si>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</si>
  <si>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</si>
  <si>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115年2月來臺旅客人次－按年齡分
Table 1-5   Visitor Arrivals by Age,
February,2026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</si>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</sst>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3874.0</v>
      </c>
      <c r="E3" s="2" t="n">
        <v>5932.0</v>
      </c>
      <c r="F3" s="2" t="n">
        <v>16338.0</v>
      </c>
      <c r="G3" s="2" t="n">
        <v>21963.0</v>
      </c>
      <c r="H3" s="2" t="n">
        <v>16336.0</v>
      </c>
      <c r="I3" s="2" t="n">
        <v>11848.0</v>
      </c>
      <c r="J3" s="2" t="n">
        <v>13765.0</v>
      </c>
      <c r="K3" s="2" t="n">
        <f>SUM(D3:J3)</f>
        <v>90056.0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2465.0</v>
      </c>
      <c r="E4" s="2" t="n">
        <v>3733.0</v>
      </c>
      <c r="F4" s="2" t="n">
        <v>10706.0</v>
      </c>
      <c r="G4" s="2" t="n">
        <v>16420.0</v>
      </c>
      <c r="H4" s="2" t="n">
        <v>14711.0</v>
      </c>
      <c r="I4" s="2" t="n">
        <v>6214.0</v>
      </c>
      <c r="J4" s="2" t="n">
        <v>3813.0</v>
      </c>
      <c r="K4" s="2" t="n">
        <f ref="K4:K48" si="0" t="shared">SUM(D4:J4)</f>
        <v>58062.0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1437.0</v>
      </c>
      <c r="E5" s="2" t="n">
        <v>2902.0</v>
      </c>
      <c r="F5" s="2" t="n">
        <v>16797.0</v>
      </c>
      <c r="G5" s="2" t="n">
        <v>9737.0</v>
      </c>
      <c r="H5" s="2" t="n">
        <v>10747.0</v>
      </c>
      <c r="I5" s="2" t="n">
        <v>14708.0</v>
      </c>
      <c r="J5" s="2" t="n">
        <v>14009.0</v>
      </c>
      <c r="K5" s="2" t="n">
        <f si="0" t="shared"/>
        <v>70337.0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2559.0</v>
      </c>
      <c r="E6" s="2" t="n">
        <v>9517.0</v>
      </c>
      <c r="F6" s="2" t="n">
        <v>17762.0</v>
      </c>
      <c r="G6" s="2" t="n">
        <v>16365.0</v>
      </c>
      <c r="H6" s="2" t="n">
        <v>17197.0</v>
      </c>
      <c r="I6" s="2" t="n">
        <v>18181.0</v>
      </c>
      <c r="J6" s="2" t="n">
        <v>14732.0</v>
      </c>
      <c r="K6" s="2" t="n">
        <f si="0" t="shared"/>
        <v>96313.0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119.0</v>
      </c>
      <c r="E7" s="2" t="n">
        <v>88.0</v>
      </c>
      <c r="F7" s="2" t="n">
        <v>975.0</v>
      </c>
      <c r="G7" s="2" t="n">
        <v>1191.0</v>
      </c>
      <c r="H7" s="2" t="n">
        <v>725.0</v>
      </c>
      <c r="I7" s="2" t="n">
        <v>323.0</v>
      </c>
      <c r="J7" s="2" t="n">
        <v>150.0</v>
      </c>
      <c r="K7" s="2" t="n">
        <f si="0" t="shared"/>
        <v>3571.0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55.0</v>
      </c>
      <c r="E8" s="2" t="n">
        <v>39.0</v>
      </c>
      <c r="F8" s="2" t="n">
        <v>616.0</v>
      </c>
      <c r="G8" s="2" t="n">
        <v>505.0</v>
      </c>
      <c r="H8" s="2" t="n">
        <v>350.0</v>
      </c>
      <c r="I8" s="2" t="n">
        <v>272.0</v>
      </c>
      <c r="J8" s="2" t="n">
        <v>601.0</v>
      </c>
      <c r="K8" s="2" t="n">
        <f si="0" t="shared"/>
        <v>2438.0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759.0</v>
      </c>
      <c r="E9" s="2" t="n">
        <v>1376.0</v>
      </c>
      <c r="F9" s="2" t="n">
        <v>9427.0</v>
      </c>
      <c r="G9" s="2" t="n">
        <v>6314.0</v>
      </c>
      <c r="H9" s="2" t="n">
        <v>3720.0</v>
      </c>
      <c r="I9" s="2" t="n">
        <v>3093.0</v>
      </c>
      <c r="J9" s="2" t="n">
        <v>2623.0</v>
      </c>
      <c r="K9" s="2" t="n">
        <f si="0" t="shared"/>
        <v>27312.0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956.0</v>
      </c>
      <c r="E10" s="2" t="n">
        <v>646.0</v>
      </c>
      <c r="F10" s="2" t="n">
        <v>2771.0</v>
      </c>
      <c r="G10" s="2" t="n">
        <v>5658.0</v>
      </c>
      <c r="H10" s="2" t="n">
        <v>4151.0</v>
      </c>
      <c r="I10" s="2" t="n">
        <v>3852.0</v>
      </c>
      <c r="J10" s="2" t="n">
        <v>3550.0</v>
      </c>
      <c r="K10" s="2" t="n">
        <f si="0" t="shared"/>
        <v>21584.0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278.0</v>
      </c>
      <c r="E11" s="2" t="n">
        <v>1144.0</v>
      </c>
      <c r="F11" s="2" t="n">
        <v>7928.0</v>
      </c>
      <c r="G11" s="2" t="n">
        <v>3997.0</v>
      </c>
      <c r="H11" s="2" t="n">
        <v>2216.0</v>
      </c>
      <c r="I11" s="2" t="n">
        <v>1081.0</v>
      </c>
      <c r="J11" s="2" t="n">
        <v>756.0</v>
      </c>
      <c r="K11" s="2" t="n">
        <f si="0" t="shared"/>
        <v>17400.0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2590.0</v>
      </c>
      <c r="E12" s="2" t="n">
        <v>2029.0</v>
      </c>
      <c r="F12" s="2" t="n">
        <v>15487.0</v>
      </c>
      <c r="G12" s="2" t="n">
        <v>22115.0</v>
      </c>
      <c r="H12" s="2" t="n">
        <v>8336.0</v>
      </c>
      <c r="I12" s="2" t="n">
        <v>5353.0</v>
      </c>
      <c r="J12" s="2" t="n">
        <v>5692.0</v>
      </c>
      <c r="K12" s="2" t="n">
        <f si="0" t="shared"/>
        <v>61602.0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326.0</v>
      </c>
      <c r="E13" s="2" t="n">
        <v>424.0</v>
      </c>
      <c r="F13" s="2" t="n">
        <v>7770.0</v>
      </c>
      <c r="G13" s="2" t="n">
        <v>9620.0</v>
      </c>
      <c r="H13" s="2" t="n">
        <v>4550.0</v>
      </c>
      <c r="I13" s="2" t="n">
        <v>2638.0</v>
      </c>
      <c r="J13" s="2" t="n">
        <v>1640.0</v>
      </c>
      <c r="K13" s="2" t="n">
        <f si="0" t="shared"/>
        <v>26968.0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762.0</v>
      </c>
      <c r="E14" s="2" t="n">
        <v>2215.0</v>
      </c>
      <c r="F14" s="2" t="n">
        <v>17649.0</v>
      </c>
      <c r="G14" s="2" t="n">
        <v>11563.0</v>
      </c>
      <c r="H14" s="2" t="n">
        <v>5707.0</v>
      </c>
      <c r="I14" s="2" t="n">
        <v>1974.0</v>
      </c>
      <c r="J14" s="2" t="n">
        <v>1299.0</v>
      </c>
      <c r="K14" s="2" t="n">
        <f si="0" t="shared"/>
        <v>41169.0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70.0</v>
      </c>
      <c r="E15" s="2" t="n">
        <f ref="E15:J15" si="1" t="shared">E16-E9-E10-E11-E12-E13-E14</f>
        <v>103.0</v>
      </c>
      <c r="F15" s="2" t="n">
        <f si="1" t="shared"/>
        <v>689.0</v>
      </c>
      <c r="G15" s="2" t="n">
        <f si="1" t="shared"/>
        <v>446.0</v>
      </c>
      <c r="H15" s="2" t="n">
        <f si="1" t="shared"/>
        <v>373.0</v>
      </c>
      <c r="I15" s="2" t="n">
        <f si="1" t="shared"/>
        <v>217.0</v>
      </c>
      <c r="J15" s="2" t="n">
        <f si="1" t="shared"/>
        <v>192.0</v>
      </c>
      <c r="K15" s="2" t="n">
        <f si="0" t="shared"/>
        <v>2090.0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5741.0</v>
      </c>
      <c r="E16" s="2" t="n">
        <v>7937.0</v>
      </c>
      <c r="F16" s="2" t="n">
        <v>61721.0</v>
      </c>
      <c r="G16" s="2" t="n">
        <v>59713.0</v>
      </c>
      <c r="H16" s="2" t="n">
        <v>29053.0</v>
      </c>
      <c r="I16" s="2" t="n">
        <v>18208.0</v>
      </c>
      <c r="J16" s="2" t="n">
        <v>15752.0</v>
      </c>
      <c r="K16" s="2" t="n">
        <f si="0" t="shared"/>
        <v>198125.0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101.0</v>
      </c>
      <c r="E17" s="2" t="n">
        <f ref="E17:J17" si="2" t="shared">E18-E16-E3-E4-E5-E6-E7-E8</f>
        <v>128.0</v>
      </c>
      <c r="F17" s="2" t="n">
        <f si="2" t="shared"/>
        <v>566.0</v>
      </c>
      <c r="G17" s="2" t="n">
        <f si="2" t="shared"/>
        <v>496.0</v>
      </c>
      <c r="H17" s="2" t="n">
        <f si="2" t="shared"/>
        <v>373.0</v>
      </c>
      <c r="I17" s="2" t="n">
        <f si="2" t="shared"/>
        <v>266.0</v>
      </c>
      <c r="J17" s="2" t="n">
        <f si="2" t="shared"/>
        <v>212.0</v>
      </c>
      <c r="K17" s="2" t="n">
        <f si="0" t="shared"/>
        <v>2142.0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16351.0</v>
      </c>
      <c r="E18" s="2" t="n">
        <v>30276.0</v>
      </c>
      <c r="F18" s="2" t="n">
        <v>125481.0</v>
      </c>
      <c r="G18" s="2" t="n">
        <v>126390.0</v>
      </c>
      <c r="H18" s="2" t="n">
        <v>89492.0</v>
      </c>
      <c r="I18" s="2" t="n">
        <v>70020.0</v>
      </c>
      <c r="J18" s="2" t="n">
        <v>63034.0</v>
      </c>
      <c r="K18" s="2" t="n">
        <f si="0" t="shared"/>
        <v>521044.0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501.0</v>
      </c>
      <c r="E19" s="2" t="n">
        <v>283.0</v>
      </c>
      <c r="F19" s="2" t="n">
        <v>1107.0</v>
      </c>
      <c r="G19" s="2" t="n">
        <v>2094.0</v>
      </c>
      <c r="H19" s="2" t="n">
        <v>1542.0</v>
      </c>
      <c r="I19" s="2" t="n">
        <v>1455.0</v>
      </c>
      <c r="J19" s="2" t="n">
        <v>2805.0</v>
      </c>
      <c r="K19" s="2" t="n">
        <f si="0" t="shared"/>
        <v>9787.0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2744.0</v>
      </c>
      <c r="E20" s="2" t="n">
        <v>2281.0</v>
      </c>
      <c r="F20" s="2" t="n">
        <v>5958.0</v>
      </c>
      <c r="G20" s="2" t="n">
        <v>10274.0</v>
      </c>
      <c r="H20" s="2" t="n">
        <v>8293.0</v>
      </c>
      <c r="I20" s="2" t="n">
        <v>8343.0</v>
      </c>
      <c r="J20" s="2" t="n">
        <v>13030.0</v>
      </c>
      <c r="K20" s="2" t="n">
        <f si="0" t="shared"/>
        <v>50923.0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11.0</v>
      </c>
      <c r="E21" s="2" t="n">
        <v>5.0</v>
      </c>
      <c r="F21" s="2" t="n">
        <v>81.0</v>
      </c>
      <c r="G21" s="2" t="n">
        <v>100.0</v>
      </c>
      <c r="H21" s="2" t="n">
        <v>52.0</v>
      </c>
      <c r="I21" s="2" t="n">
        <v>39.0</v>
      </c>
      <c r="J21" s="2" t="n">
        <v>54.0</v>
      </c>
      <c r="K21" s="2" t="n">
        <f si="0" t="shared"/>
        <v>342.0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16.0</v>
      </c>
      <c r="E22" s="2" t="n">
        <v>20.0</v>
      </c>
      <c r="F22" s="2" t="n">
        <v>62.0</v>
      </c>
      <c r="G22" s="2" t="n">
        <v>117.0</v>
      </c>
      <c r="H22" s="2" t="n">
        <v>90.0</v>
      </c>
      <c r="I22" s="2" t="n">
        <v>48.0</v>
      </c>
      <c r="J22" s="2" t="n">
        <v>94.0</v>
      </c>
      <c r="K22" s="2" t="n">
        <f si="0" t="shared"/>
        <v>447.0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1.0</v>
      </c>
      <c r="E23" s="2" t="n">
        <v>8.0</v>
      </c>
      <c r="F23" s="2" t="n">
        <v>29.0</v>
      </c>
      <c r="G23" s="2" t="n">
        <v>22.0</v>
      </c>
      <c r="H23" s="2" t="n">
        <v>21.0</v>
      </c>
      <c r="I23" s="2" t="n">
        <v>6.0</v>
      </c>
      <c r="J23" s="2" t="n">
        <v>32.0</v>
      </c>
      <c r="K23" s="2" t="n">
        <f si="0" t="shared"/>
        <v>119.0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25.0</v>
      </c>
      <c r="E24" s="2" t="n">
        <f ref="E24:J24" si="3" t="shared">E25-E19-E20-E21-E22-E23</f>
        <v>42.0</v>
      </c>
      <c r="F24" s="2" t="n">
        <f si="3" t="shared"/>
        <v>466.0</v>
      </c>
      <c r="G24" s="2" t="n">
        <f si="3" t="shared"/>
        <v>378.0</v>
      </c>
      <c r="H24" s="2" t="n">
        <f si="3" t="shared"/>
        <v>169.0</v>
      </c>
      <c r="I24" s="2" t="n">
        <f si="3" t="shared"/>
        <v>127.0</v>
      </c>
      <c r="J24" s="2" t="n">
        <f si="3" t="shared"/>
        <v>137.0</v>
      </c>
      <c r="K24" s="2" t="n">
        <f si="0" t="shared"/>
        <v>1344.0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3298.0</v>
      </c>
      <c r="E25" s="2" t="n">
        <v>2639.0</v>
      </c>
      <c r="F25" s="2" t="n">
        <v>7703.0</v>
      </c>
      <c r="G25" s="2" t="n">
        <v>12985.0</v>
      </c>
      <c r="H25" s="2" t="n">
        <v>10167.0</v>
      </c>
      <c r="I25" s="2" t="n">
        <v>10018.0</v>
      </c>
      <c r="J25" s="2" t="n">
        <v>16152.0</v>
      </c>
      <c r="K25" s="2" t="n">
        <f si="0" t="shared"/>
        <v>62962.0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26.0</v>
      </c>
      <c r="E26" s="2" t="n">
        <v>23.0</v>
      </c>
      <c r="F26" s="2" t="n">
        <v>160.0</v>
      </c>
      <c r="G26" s="2" t="n">
        <v>157.0</v>
      </c>
      <c r="H26" s="2" t="n">
        <v>114.0</v>
      </c>
      <c r="I26" s="2" t="n">
        <v>98.0</v>
      </c>
      <c r="J26" s="2" t="n">
        <v>131.0</v>
      </c>
      <c r="K26" s="2" t="n">
        <f si="0" t="shared"/>
        <v>709.0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181.0</v>
      </c>
      <c r="E27" s="2" t="n">
        <v>204.0</v>
      </c>
      <c r="F27" s="2" t="n">
        <v>1411.0</v>
      </c>
      <c r="G27" s="2" t="n">
        <v>769.0</v>
      </c>
      <c r="H27" s="2" t="n">
        <v>627.0</v>
      </c>
      <c r="I27" s="2" t="n">
        <v>611.0</v>
      </c>
      <c r="J27" s="2" t="n">
        <v>1075.0</v>
      </c>
      <c r="K27" s="2" t="n">
        <f si="0" t="shared"/>
        <v>4878.0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161.0</v>
      </c>
      <c r="E28" s="2" t="n">
        <v>108.0</v>
      </c>
      <c r="F28" s="2" t="n">
        <v>1334.0</v>
      </c>
      <c r="G28" s="2" t="n">
        <v>1316.0</v>
      </c>
      <c r="H28" s="2" t="n">
        <v>853.0</v>
      </c>
      <c r="I28" s="2" t="n">
        <v>735.0</v>
      </c>
      <c r="J28" s="2" t="n">
        <v>1081.0</v>
      </c>
      <c r="K28" s="2" t="n">
        <f si="0" t="shared"/>
        <v>5588.0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24.0</v>
      </c>
      <c r="E29" s="2" t="n">
        <v>21.0</v>
      </c>
      <c r="F29" s="2" t="n">
        <v>295.0</v>
      </c>
      <c r="G29" s="2" t="n">
        <v>303.0</v>
      </c>
      <c r="H29" s="2" t="n">
        <v>256.0</v>
      </c>
      <c r="I29" s="2" t="n">
        <v>212.0</v>
      </c>
      <c r="J29" s="2" t="n">
        <v>396.0</v>
      </c>
      <c r="K29" s="2" t="n">
        <f si="0" t="shared"/>
        <v>1507.0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93.0</v>
      </c>
      <c r="E30" s="2" t="n">
        <v>41.0</v>
      </c>
      <c r="F30" s="2" t="n">
        <v>354.0</v>
      </c>
      <c r="G30" s="2" t="n">
        <v>568.0</v>
      </c>
      <c r="H30" s="2" t="n">
        <v>323.0</v>
      </c>
      <c r="I30" s="2" t="n">
        <v>259.0</v>
      </c>
      <c r="J30" s="2" t="n">
        <v>342.0</v>
      </c>
      <c r="K30" s="2" t="n">
        <f si="0" t="shared"/>
        <v>1980.0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44.0</v>
      </c>
      <c r="E31" s="2" t="n">
        <v>54.0</v>
      </c>
      <c r="F31" s="2" t="n">
        <v>227.0</v>
      </c>
      <c r="G31" s="2" t="n">
        <v>270.0</v>
      </c>
      <c r="H31" s="2" t="n">
        <v>170.0</v>
      </c>
      <c r="I31" s="2" t="n">
        <v>168.0</v>
      </c>
      <c r="J31" s="2" t="n">
        <v>451.0</v>
      </c>
      <c r="K31" s="2" t="n">
        <f si="0" t="shared"/>
        <v>1384.0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23.0</v>
      </c>
      <c r="E32" s="2" t="n">
        <v>25.0</v>
      </c>
      <c r="F32" s="2" t="n">
        <v>232.0</v>
      </c>
      <c r="G32" s="2" t="n">
        <v>238.0</v>
      </c>
      <c r="H32" s="2" t="n">
        <v>185.0</v>
      </c>
      <c r="I32" s="2" t="n">
        <v>137.0</v>
      </c>
      <c r="J32" s="2" t="n">
        <v>329.0</v>
      </c>
      <c r="K32" s="2" t="n">
        <f si="0" t="shared"/>
        <v>1169.0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204.0</v>
      </c>
      <c r="E33" s="2" t="n">
        <v>124.0</v>
      </c>
      <c r="F33" s="2" t="n">
        <v>872.0</v>
      </c>
      <c r="G33" s="2" t="n">
        <v>1506.0</v>
      </c>
      <c r="H33" s="2" t="n">
        <v>1033.0</v>
      </c>
      <c r="I33" s="2" t="n">
        <v>791.0</v>
      </c>
      <c r="J33" s="2" t="n">
        <v>1539.0</v>
      </c>
      <c r="K33" s="2" t="n">
        <f si="0" t="shared"/>
        <v>6069.0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14.0</v>
      </c>
      <c r="E34" s="2" t="n">
        <v>17.0</v>
      </c>
      <c r="F34" s="2" t="n">
        <v>242.0</v>
      </c>
      <c r="G34" s="2" t="n">
        <v>217.0</v>
      </c>
      <c r="H34" s="2" t="n">
        <v>113.0</v>
      </c>
      <c r="I34" s="2" t="n">
        <v>124.0</v>
      </c>
      <c r="J34" s="2" t="n">
        <v>203.0</v>
      </c>
      <c r="K34" s="2" t="n">
        <f si="0" t="shared"/>
        <v>930.0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1.0</v>
      </c>
      <c r="E35" s="2" t="n">
        <v>1.0</v>
      </c>
      <c r="F35" s="2" t="n">
        <v>24.0</v>
      </c>
      <c r="G35" s="2" t="n">
        <v>40.0</v>
      </c>
      <c r="H35" s="2" t="n">
        <v>34.0</v>
      </c>
      <c r="I35" s="2" t="n">
        <v>20.0</v>
      </c>
      <c r="J35" s="2" t="n">
        <v>16.0</v>
      </c>
      <c r="K35" s="2" t="n">
        <f si="0" t="shared"/>
        <v>136.0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35.0</v>
      </c>
      <c r="E36" s="2" t="n">
        <v>25.0</v>
      </c>
      <c r="F36" s="2" t="n">
        <v>131.0</v>
      </c>
      <c r="G36" s="2" t="n">
        <v>125.0</v>
      </c>
      <c r="H36" s="2" t="n">
        <v>104.0</v>
      </c>
      <c r="I36" s="2" t="n">
        <v>85.0</v>
      </c>
      <c r="J36" s="2" t="n">
        <v>121.0</v>
      </c>
      <c r="K36" s="2" t="n">
        <f si="0" t="shared"/>
        <v>626.0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20.0</v>
      </c>
      <c r="E37" s="2" t="n">
        <v>30.0</v>
      </c>
      <c r="F37" s="2" t="n">
        <v>177.0</v>
      </c>
      <c r="G37" s="2" t="n">
        <v>184.0</v>
      </c>
      <c r="H37" s="2" t="n">
        <v>102.0</v>
      </c>
      <c r="I37" s="2" t="n">
        <v>61.0</v>
      </c>
      <c r="J37" s="2" t="n">
        <v>39.0</v>
      </c>
      <c r="K37" s="2" t="n">
        <f si="0" t="shared"/>
        <v>613.0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118.0</v>
      </c>
      <c r="E38" s="2" t="n">
        <f ref="E38:J38" si="4" t="shared">E39-E26-E27-E28-E29-E30-E31-E32-E33-E34-E35-E36-E37</f>
        <v>193.0</v>
      </c>
      <c r="F38" s="2" t="n">
        <f si="4" t="shared"/>
        <v>1200.0</v>
      </c>
      <c r="G38" s="2" t="n">
        <f si="4" t="shared"/>
        <v>1128.0</v>
      </c>
      <c r="H38" s="2" t="n">
        <f si="4" t="shared"/>
        <v>913.0</v>
      </c>
      <c r="I38" s="2" t="n">
        <f si="4" t="shared"/>
        <v>742.0</v>
      </c>
      <c r="J38" s="2" t="n">
        <f si="4" t="shared"/>
        <v>606.0</v>
      </c>
      <c r="K38" s="2" t="n">
        <f si="0" t="shared"/>
        <v>4900.0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944.0</v>
      </c>
      <c r="E39" s="2" t="n">
        <v>866.0</v>
      </c>
      <c r="F39" s="2" t="n">
        <v>6659.0</v>
      </c>
      <c r="G39" s="2" t="n">
        <v>6821.0</v>
      </c>
      <c r="H39" s="2" t="n">
        <v>4827.0</v>
      </c>
      <c r="I39" s="2" t="n">
        <v>4043.0</v>
      </c>
      <c r="J39" s="2" t="n">
        <v>6329.0</v>
      </c>
      <c r="K39" s="2" t="n">
        <f si="0" t="shared"/>
        <v>30489.0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458.0</v>
      </c>
      <c r="E40" s="2" t="n">
        <v>249.0</v>
      </c>
      <c r="F40" s="2" t="n">
        <v>1309.0</v>
      </c>
      <c r="G40" s="2" t="n">
        <v>1824.0</v>
      </c>
      <c r="H40" s="2" t="n">
        <v>1393.0</v>
      </c>
      <c r="I40" s="2" t="n">
        <v>974.0</v>
      </c>
      <c r="J40" s="2" t="n">
        <v>1806.0</v>
      </c>
      <c r="K40" s="2" t="n">
        <f si="0" t="shared"/>
        <v>8013.0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39.0</v>
      </c>
      <c r="E41" s="2" t="n">
        <v>46.0</v>
      </c>
      <c r="F41" s="2" t="n">
        <v>164.0</v>
      </c>
      <c r="G41" s="2" t="n">
        <v>166.0</v>
      </c>
      <c r="H41" s="2" t="n">
        <v>182.0</v>
      </c>
      <c r="I41" s="2" t="n">
        <v>155.0</v>
      </c>
      <c r="J41" s="2" t="n">
        <v>185.0</v>
      </c>
      <c r="K41" s="2" t="n">
        <f si="0" t="shared"/>
        <v>937.0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8.0</v>
      </c>
      <c r="E42" s="2" t="n">
        <f ref="E42:J42" si="5" t="shared">E43-E40-E41</f>
        <v>12.0</v>
      </c>
      <c r="F42" s="2" t="n">
        <f si="5" t="shared"/>
        <v>59.0</v>
      </c>
      <c r="G42" s="2" t="n">
        <f si="5" t="shared"/>
        <v>20.0</v>
      </c>
      <c r="H42" s="2" t="n">
        <f si="5" t="shared"/>
        <v>23.0</v>
      </c>
      <c r="I42" s="2" t="n">
        <f si="5" t="shared"/>
        <v>19.0</v>
      </c>
      <c r="J42" s="2" t="n">
        <f si="5" t="shared"/>
        <v>30.0</v>
      </c>
      <c r="K42" s="2" t="n">
        <f si="0" t="shared"/>
        <v>171.0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505.0</v>
      </c>
      <c r="E43" s="2" t="n">
        <v>307.0</v>
      </c>
      <c r="F43" s="2" t="n">
        <v>1532.0</v>
      </c>
      <c r="G43" s="2" t="n">
        <v>2010.0</v>
      </c>
      <c r="H43" s="2" t="n">
        <v>1598.0</v>
      </c>
      <c r="I43" s="2" t="n">
        <v>1148.0</v>
      </c>
      <c r="J43" s="2" t="n">
        <v>2021.0</v>
      </c>
      <c r="K43" s="2" t="n">
        <f si="0" t="shared"/>
        <v>9121.0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14.0</v>
      </c>
      <c r="E44" s="2" t="n">
        <v>18.0</v>
      </c>
      <c r="F44" s="2" t="n">
        <v>68.0</v>
      </c>
      <c r="G44" s="2" t="n">
        <v>208.0</v>
      </c>
      <c r="H44" s="2" t="n">
        <v>142.0</v>
      </c>
      <c r="I44" s="2" t="n">
        <v>93.0</v>
      </c>
      <c r="J44" s="2" t="n">
        <v>64.0</v>
      </c>
      <c r="K44" s="2" t="n">
        <f si="0" t="shared"/>
        <v>607.0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13.0</v>
      </c>
      <c r="E45" s="2" t="n">
        <f ref="E45:J45" si="6" t="shared">E46-E44</f>
        <v>10.0</v>
      </c>
      <c r="F45" s="2" t="n">
        <f si="6" t="shared"/>
        <v>171.0</v>
      </c>
      <c r="G45" s="2" t="n">
        <f si="6" t="shared"/>
        <v>232.0</v>
      </c>
      <c r="H45" s="2" t="n">
        <f si="6" t="shared"/>
        <v>127.0</v>
      </c>
      <c r="I45" s="2" t="n">
        <f si="6" t="shared"/>
        <v>58.0</v>
      </c>
      <c r="J45" s="2" t="n">
        <f si="6" t="shared"/>
        <v>23.0</v>
      </c>
      <c r="K45" s="2" t="n">
        <f si="0" t="shared"/>
        <v>634.0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27.0</v>
      </c>
      <c r="E46" s="2" t="n">
        <v>28.0</v>
      </c>
      <c r="F46" s="2" t="n">
        <v>239.0</v>
      </c>
      <c r="G46" s="2" t="n">
        <v>440.0</v>
      </c>
      <c r="H46" s="2" t="n">
        <v>269.0</v>
      </c>
      <c r="I46" s="2" t="n">
        <v>151.0</v>
      </c>
      <c r="J46" s="2" t="n">
        <v>87.0</v>
      </c>
      <c r="K46" s="2" t="n">
        <f si="0" t="shared"/>
        <v>1241.0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210.0</v>
      </c>
      <c r="E47" s="2" t="n">
        <v>69.0</v>
      </c>
      <c r="F47" s="2" t="n">
        <v>103.0</v>
      </c>
      <c r="G47" s="2" t="n">
        <v>148.0</v>
      </c>
      <c r="H47" s="2" t="n">
        <v>109.0</v>
      </c>
      <c r="I47" s="2" t="n">
        <v>61.0</v>
      </c>
      <c r="J47" s="2" t="n">
        <v>51.0</v>
      </c>
      <c r="K47" s="2" t="n">
        <f si="0" t="shared"/>
        <v>751.0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21335.0</v>
      </c>
      <c r="E48" s="2" t="n">
        <f ref="E48:J48" si="7" t="shared">E47+E46+E43+E39+E25+E18</f>
        <v>34185.0</v>
      </c>
      <c r="F48" s="2" t="n">
        <f si="7" t="shared"/>
        <v>141717.0</v>
      </c>
      <c r="G48" s="2" t="n">
        <f si="7" t="shared"/>
        <v>148794.0</v>
      </c>
      <c r="H48" s="2" t="n">
        <f si="7" t="shared"/>
        <v>106462.0</v>
      </c>
      <c r="I48" s="2" t="n">
        <f si="7" t="shared"/>
        <v>85441.0</v>
      </c>
      <c r="J48" s="2" t="n">
        <f si="7" t="shared"/>
        <v>87674.0</v>
      </c>
      <c r="K48" s="2" t="n">
        <f si="0" t="shared"/>
        <v>625608.0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