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<sst xmlns="http://schemas.openxmlformats.org/spreadsheetml/2006/main" count="113" uniqueCount="62">
  <si>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</si>
  <si>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</si>
  <si>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</si>
  <si>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</si>
  <si>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</si>
  <si>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</si>
  <si>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</si>
  <si>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</si>
  <si>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</si>
  <si>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</si>
  <si>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</si>
  <si>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</si>
  <si>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</si>
  <si>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</si>
  <si>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</si>
  <si>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</si>
  <si>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</si>
  <si>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</si>
  <si>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</si>
  <si>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</si>
  <si>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</si>
  <si>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</si>
  <si>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</si>
  <si>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</si>
  <si>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</si>
  <si>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</si>
  <si>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</si>
  <si>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</si>
  <si>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</si>
  <si>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</si>
  <si>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</si>
  <si>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</si>
  <si>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</si>
  <si>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</si>
  <si>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</si>
  <si>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</si>
  <si>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</si>
  <si>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</si>
  <si>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</si>
  <si>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</si>
  <si>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</si>
  <si>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</si>
  <si>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</si>
  <si>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</si>
  <si>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</si>
  <si>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</si>
  <si>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</si>
  <si>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</si>
  <si>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</si>
  <si>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</si>
  <si>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</si>
  <si>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</si>
  <si>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</si>
  <si>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</si>
  <si>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</si>
  <si>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</si>
  <si>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</si>
  <si>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115年1月來臺旅客人次及成長率－按居住地分
Table 1-2 Visitor Arrivals by Residence,
January,2026</t>
  </si>
  <si>
    <t>115年1月 Jan.., 2026</t>
  </si>
  <si>
    <t>114年1月 Jan..,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</si>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</sst>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81266.0</v>
      </c>
      <c r="E4" s="5" t="n">
        <v>73251.0</v>
      </c>
      <c r="F4" s="6" t="n">
        <v>8015.0</v>
      </c>
      <c r="G4" s="5" t="n">
        <f>H4+I4</f>
        <v>95903.0</v>
      </c>
      <c r="H4" s="5" t="n">
        <v>91345.0</v>
      </c>
      <c r="I4" s="6" t="n">
        <v>4558.0</v>
      </c>
      <c r="J4" s="7" t="n">
        <f>IF(G4=0,"-",((D4/G4)-1)*100)</f>
        <v>-15.262296278531428</v>
      </c>
      <c r="K4" s="7" t="n">
        <f>IF(H4=0,"-",((E4/H4)-1)*100)</f>
        <v>-19.808418632656412</v>
      </c>
      <c r="L4" s="7" t="n">
        <f>IF(I4=0,"-",((F4/I4)-1)*100)</f>
        <v>75.8446687143484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46690.0</v>
      </c>
      <c r="E5" s="5" t="n">
        <v>45333.0</v>
      </c>
      <c r="F5" s="6" t="n">
        <v>1357.0</v>
      </c>
      <c r="G5" s="5" t="n">
        <f ref="G5:G48" si="1" t="shared">H5+I5</f>
        <v>61241.0</v>
      </c>
      <c r="H5" s="5" t="n">
        <v>60109.0</v>
      </c>
      <c r="I5" s="6" t="n">
        <v>1132.0</v>
      </c>
      <c r="J5" s="7" t="n">
        <f ref="J5:L49" si="2" t="shared">IF(G5=0,"-",((D5/G5)-1)*100)</f>
        <v>-23.760225992390716</v>
      </c>
      <c r="K5" s="7" t="n">
        <f si="2" t="shared"/>
        <v>-24.58200934968141</v>
      </c>
      <c r="L5" s="7" t="n">
        <f si="2" t="shared"/>
        <v>19.87632508833923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120310.0</v>
      </c>
      <c r="E6" s="5" t="n">
        <v>67.0</v>
      </c>
      <c r="F6" s="6" t="n">
        <v>120243.0</v>
      </c>
      <c r="G6" s="5" t="n">
        <f si="1" t="shared"/>
        <v>89676.0</v>
      </c>
      <c r="H6" s="5" t="n">
        <v>100.0</v>
      </c>
      <c r="I6" s="6" t="n">
        <v>89576.0</v>
      </c>
      <c r="J6" s="7" t="n">
        <f si="2" t="shared"/>
        <v>34.16075650118204</v>
      </c>
      <c r="K6" s="7" t="n">
        <f si="2" t="shared"/>
        <v>-32.99999999999999</v>
      </c>
      <c r="L6" s="7" t="n">
        <f si="2" t="shared"/>
        <v>34.23573278556755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130755.0</v>
      </c>
      <c r="E7" s="5" t="n">
        <v>111.0</v>
      </c>
      <c r="F7" s="6" t="n">
        <v>130644.0</v>
      </c>
      <c r="G7" s="5" t="n">
        <f si="1" t="shared"/>
        <v>117038.0</v>
      </c>
      <c r="H7" s="5" t="n">
        <v>179.0</v>
      </c>
      <c r="I7" s="6" t="n">
        <v>116859.0</v>
      </c>
      <c r="J7" s="7" t="n">
        <f si="2" t="shared"/>
        <v>11.720125087578403</v>
      </c>
      <c r="K7" s="7" t="n">
        <f si="2" t="shared"/>
        <v>-37.98882681564246</v>
      </c>
      <c r="L7" s="7" t="n">
        <f si="2" t="shared"/>
        <v>11.796267296485507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3119.0</v>
      </c>
      <c r="E8" s="5" t="n">
        <v>1.0</v>
      </c>
      <c r="F8" s="6" t="n">
        <v>3118.0</v>
      </c>
      <c r="G8" s="5" t="n">
        <f si="1" t="shared"/>
        <v>2461.0</v>
      </c>
      <c r="H8" s="5" t="n">
        <v>0.0</v>
      </c>
      <c r="I8" s="6" t="n">
        <v>2461.0</v>
      </c>
      <c r="J8" s="7" t="n">
        <f si="2" t="shared"/>
        <v>26.737098740349442</v>
      </c>
      <c r="K8" s="7" t="str">
        <f si="2" t="shared"/>
        <v>-</v>
      </c>
      <c r="L8" s="7" t="n">
        <f si="2" t="shared"/>
        <v>26.696464851686308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2673.0</v>
      </c>
      <c r="E9" s="5" t="n">
        <v>13.0</v>
      </c>
      <c r="F9" s="6" t="n">
        <v>2660.0</v>
      </c>
      <c r="G9" s="5" t="n">
        <f si="1" t="shared"/>
        <v>1594.0</v>
      </c>
      <c r="H9" s="5" t="n">
        <v>5.0</v>
      </c>
      <c r="I9" s="6" t="n">
        <v>1589.0</v>
      </c>
      <c r="J9" s="7" t="n">
        <f si="2" t="shared"/>
        <v>67.6913425345044</v>
      </c>
      <c r="K9" s="7" t="n">
        <f si="2" t="shared"/>
        <v>160.0</v>
      </c>
      <c r="L9" s="7" t="n">
        <f si="2" t="shared"/>
        <v>67.40088105726872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28113.0</v>
      </c>
      <c r="E10" s="5" t="n">
        <v>52.0</v>
      </c>
      <c r="F10" s="6" t="n">
        <v>28061.0</v>
      </c>
      <c r="G10" s="5" t="n">
        <f si="1" t="shared"/>
        <v>26214.0</v>
      </c>
      <c r="H10" s="5" t="n">
        <v>58.0</v>
      </c>
      <c r="I10" s="6" t="n">
        <v>26156.0</v>
      </c>
      <c r="J10" s="7" t="n">
        <f si="2" t="shared"/>
        <v>7.244220645456623</v>
      </c>
      <c r="K10" s="7" t="n">
        <f si="2" t="shared"/>
        <v>-10.344827586206895</v>
      </c>
      <c r="L10" s="7" t="n">
        <f si="2" t="shared"/>
        <v>7.283223734515976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33064.0</v>
      </c>
      <c r="E11" s="5" t="n">
        <v>12.0</v>
      </c>
      <c r="F11" s="6" t="n">
        <v>33052.0</v>
      </c>
      <c r="G11" s="5" t="n">
        <f si="1" t="shared"/>
        <v>23833.0</v>
      </c>
      <c r="H11" s="5" t="n">
        <v>51.0</v>
      </c>
      <c r="I11" s="6" t="n">
        <v>23782.0</v>
      </c>
      <c r="J11" s="7" t="n">
        <f si="2" t="shared"/>
        <v>38.73201023790542</v>
      </c>
      <c r="K11" s="7" t="n">
        <f si="2" t="shared"/>
        <v>-76.47058823529412</v>
      </c>
      <c r="L11" s="7" t="n">
        <f si="2" t="shared"/>
        <v>38.97905979312084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18783.0</v>
      </c>
      <c r="E12" s="5" t="n">
        <v>15.0</v>
      </c>
      <c r="F12" s="6" t="n">
        <v>18768.0</v>
      </c>
      <c r="G12" s="5" t="n">
        <f si="1" t="shared"/>
        <v>15036.0</v>
      </c>
      <c r="H12" s="5" t="n">
        <v>32.0</v>
      </c>
      <c r="I12" s="6" t="n">
        <v>15004.0</v>
      </c>
      <c r="J12" s="7" t="n">
        <f si="2" t="shared"/>
        <v>24.92019154030327</v>
      </c>
      <c r="K12" s="7" t="n">
        <f si="2" t="shared"/>
        <v>-53.125</v>
      </c>
      <c r="L12" s="7" t="n">
        <f si="2" t="shared"/>
        <v>25.086643561716883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68517.0</v>
      </c>
      <c r="E13" s="5" t="n">
        <v>98.0</v>
      </c>
      <c r="F13" s="6" t="n">
        <v>68419.0</v>
      </c>
      <c r="G13" s="5" t="n">
        <f si="1" t="shared"/>
        <v>45964.0</v>
      </c>
      <c r="H13" s="5" t="n">
        <v>113.0</v>
      </c>
      <c r="I13" s="6" t="n">
        <v>45851.0</v>
      </c>
      <c r="J13" s="7" t="n">
        <f si="2" t="shared"/>
        <v>49.0666608650248</v>
      </c>
      <c r="K13" s="7" t="n">
        <f si="2" t="shared"/>
        <v>-13.27433628318584</v>
      </c>
      <c r="L13" s="7" t="n">
        <f si="2" t="shared"/>
        <v>49.22030053870146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33365.0</v>
      </c>
      <c r="E14" s="5" t="n">
        <v>17.0</v>
      </c>
      <c r="F14" s="6" t="n">
        <v>33348.0</v>
      </c>
      <c r="G14" s="5" t="n">
        <f si="1" t="shared"/>
        <v>26815.0</v>
      </c>
      <c r="H14" s="5" t="n">
        <v>22.0</v>
      </c>
      <c r="I14" s="6" t="n">
        <v>26793.0</v>
      </c>
      <c r="J14" s="7" t="n">
        <f si="2" t="shared"/>
        <v>24.426626887935864</v>
      </c>
      <c r="K14" s="7" t="n">
        <f si="2" t="shared"/>
        <v>-22.72727272727273</v>
      </c>
      <c r="L14" s="7" t="n">
        <f si="2" t="shared"/>
        <v>24.465345426044106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31044.0</v>
      </c>
      <c r="E15" s="5" t="n">
        <v>66.0</v>
      </c>
      <c r="F15" s="6" t="n">
        <v>30978.0</v>
      </c>
      <c r="G15" s="5" t="n">
        <f si="1" t="shared"/>
        <v>19929.0</v>
      </c>
      <c r="H15" s="5" t="n">
        <v>76.0</v>
      </c>
      <c r="I15" s="6" t="n">
        <v>19853.0</v>
      </c>
      <c r="J15" s="7" t="n">
        <f si="2" t="shared"/>
        <v>55.772994129158505</v>
      </c>
      <c r="K15" s="7" t="n">
        <f si="2" t="shared"/>
        <v>-13.157894736842103</v>
      </c>
      <c r="L15" s="7" t="n">
        <f si="2" t="shared"/>
        <v>56.036871001863695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2190.0</v>
      </c>
      <c r="E16" s="5" t="n">
        <f si="3" t="shared"/>
        <v>33.0</v>
      </c>
      <c r="F16" s="5" t="n">
        <f si="3" t="shared"/>
        <v>2157.0</v>
      </c>
      <c r="G16" s="5" t="n">
        <f si="3" t="shared"/>
        <v>1603.0</v>
      </c>
      <c r="H16" s="5" t="n">
        <f si="3" t="shared"/>
        <v>20.0</v>
      </c>
      <c r="I16" s="5" t="n">
        <f si="3" t="shared"/>
        <v>1583.0</v>
      </c>
      <c r="J16" s="7" t="n">
        <f si="2" t="shared"/>
        <v>36.61883967560824</v>
      </c>
      <c r="K16" s="7" t="n">
        <f si="2" t="shared"/>
        <v>64.99999999999999</v>
      </c>
      <c r="L16" s="7" t="n">
        <f si="2" t="shared"/>
        <v>36.260265319014536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215076.0</v>
      </c>
      <c r="E17" s="5" t="n">
        <v>293.0</v>
      </c>
      <c r="F17" s="6" t="n">
        <v>214783.0</v>
      </c>
      <c r="G17" s="5" t="n">
        <f si="1" t="shared"/>
        <v>159394.0</v>
      </c>
      <c r="H17" s="5" t="n">
        <v>372.0</v>
      </c>
      <c r="I17" s="6" t="n">
        <v>159022.0</v>
      </c>
      <c r="J17" s="7" t="n">
        <f si="2" t="shared"/>
        <v>34.93356086176394</v>
      </c>
      <c r="K17" s="7" t="n">
        <f si="2" t="shared"/>
        <v>-21.23655913978495</v>
      </c>
      <c r="L17" s="7" t="n">
        <f si="2" t="shared"/>
        <v>35.064959565343166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2291.0</v>
      </c>
      <c r="E18" s="5" t="n">
        <f si="4" t="shared"/>
        <v>2.0</v>
      </c>
      <c r="F18" s="5" t="n">
        <f si="4" t="shared"/>
        <v>2289.0</v>
      </c>
      <c r="G18" s="5" t="n">
        <f si="4" t="shared"/>
        <v>11302.0</v>
      </c>
      <c r="H18" s="5" t="n">
        <f si="4" t="shared"/>
        <v>5.0</v>
      </c>
      <c r="I18" s="5" t="n">
        <f si="4" t="shared"/>
        <v>11297.0</v>
      </c>
      <c r="J18" s="7" t="n">
        <f si="2" t="shared"/>
        <v>-79.7292514599186</v>
      </c>
      <c r="K18" s="7" t="n">
        <f si="2" t="shared"/>
        <v>-60.0</v>
      </c>
      <c r="L18" s="7" t="n">
        <f si="2" t="shared"/>
        <v>-79.73798353545189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602180.0</v>
      </c>
      <c r="E19" s="5" t="n">
        <v>119071.0</v>
      </c>
      <c r="F19" s="6" t="n">
        <v>483109.0</v>
      </c>
      <c r="G19" s="5" t="n">
        <f si="1" t="shared"/>
        <v>538609.0</v>
      </c>
      <c r="H19" s="5" t="n">
        <v>152115.0</v>
      </c>
      <c r="I19" s="6" t="n">
        <v>386494.0</v>
      </c>
      <c r="J19" s="7" t="n">
        <f si="2" t="shared"/>
        <v>11.802810573161615</v>
      </c>
      <c r="K19" s="7" t="n">
        <f si="2" t="shared"/>
        <v>-21.723038490615654</v>
      </c>
      <c r="L19" s="7" t="n">
        <f si="2" t="shared"/>
        <v>24.99780074205551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9747.0</v>
      </c>
      <c r="E20" s="5" t="n">
        <v>24.0</v>
      </c>
      <c r="F20" s="6" t="n">
        <v>9723.0</v>
      </c>
      <c r="G20" s="5" t="n">
        <f si="1" t="shared"/>
        <v>9252.0</v>
      </c>
      <c r="H20" s="5" t="n">
        <v>50.0</v>
      </c>
      <c r="I20" s="6" t="n">
        <v>9202.0</v>
      </c>
      <c r="J20" s="7" t="n">
        <f si="2" t="shared"/>
        <v>5.350194552529186</v>
      </c>
      <c r="K20" s="7" t="n">
        <f si="2" t="shared"/>
        <v>-52.0</v>
      </c>
      <c r="L20" s="7" t="n">
        <f si="2" t="shared"/>
        <v>5.661812649424047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56056.0</v>
      </c>
      <c r="E21" s="5" t="n">
        <v>332.0</v>
      </c>
      <c r="F21" s="6" t="n">
        <v>55724.0</v>
      </c>
      <c r="G21" s="5" t="n">
        <f si="1" t="shared"/>
        <v>55314.0</v>
      </c>
      <c r="H21" s="5" t="n">
        <v>490.0</v>
      </c>
      <c r="I21" s="6" t="n">
        <v>54824.0</v>
      </c>
      <c r="J21" s="7" t="n">
        <f si="2" t="shared"/>
        <v>1.3414325487218326</v>
      </c>
      <c r="K21" s="7" t="n">
        <f si="2" t="shared"/>
        <v>-32.244897959183675</v>
      </c>
      <c r="L21" s="7" t="n">
        <f si="2" t="shared"/>
        <v>1.6416168101561324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770.0</v>
      </c>
      <c r="E22" s="5" t="n">
        <v>3.0</v>
      </c>
      <c r="F22" s="6" t="n">
        <v>767.0</v>
      </c>
      <c r="G22" s="5" t="n">
        <f si="1" t="shared"/>
        <v>370.0</v>
      </c>
      <c r="H22" s="5" t="n">
        <v>3.0</v>
      </c>
      <c r="I22" s="6" t="n">
        <v>367.0</v>
      </c>
      <c r="J22" s="7" t="n">
        <f si="2" t="shared"/>
        <v>108.10810810810811</v>
      </c>
      <c r="K22" s="7" t="n">
        <f si="2" t="shared"/>
        <v>0.0</v>
      </c>
      <c r="L22" s="7" t="n">
        <f si="2" t="shared"/>
        <v>108.99182561307903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683.0</v>
      </c>
      <c r="E23" s="5" t="n">
        <v>28.0</v>
      </c>
      <c r="F23" s="6" t="n">
        <v>655.0</v>
      </c>
      <c r="G23" s="5" t="n">
        <f si="1" t="shared"/>
        <v>505.0</v>
      </c>
      <c r="H23" s="5" t="n">
        <v>13.0</v>
      </c>
      <c r="I23" s="6" t="n">
        <v>492.0</v>
      </c>
      <c r="J23" s="7" t="n">
        <f si="2" t="shared"/>
        <v>35.24752475247526</v>
      </c>
      <c r="K23" s="7" t="n">
        <f si="2" t="shared"/>
        <v>115.38461538461537</v>
      </c>
      <c r="L23" s="7" t="n">
        <f si="2" t="shared"/>
        <v>33.13008130081301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167.0</v>
      </c>
      <c r="E24" s="5" t="n">
        <v>3.0</v>
      </c>
      <c r="F24" s="6" t="n">
        <v>164.0</v>
      </c>
      <c r="G24" s="5" t="n">
        <f si="1" t="shared"/>
        <v>147.0</v>
      </c>
      <c r="H24" s="5" t="n">
        <v>17.0</v>
      </c>
      <c r="I24" s="6" t="n">
        <v>130.0</v>
      </c>
      <c r="J24" s="7" t="n">
        <f si="2" t="shared"/>
        <v>13.605442176870742</v>
      </c>
      <c r="K24" s="7" t="n">
        <f si="2" t="shared"/>
        <v>-82.35294117647058</v>
      </c>
      <c r="L24" s="7" t="n">
        <f si="2" t="shared"/>
        <v>26.15384615384615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1183.0</v>
      </c>
      <c r="E25" s="5" t="n">
        <f si="5" t="shared"/>
        <v>7.0</v>
      </c>
      <c r="F25" s="5" t="n">
        <f si="5" t="shared"/>
        <v>1176.0</v>
      </c>
      <c r="G25" s="5" t="n">
        <f si="5" t="shared"/>
        <v>1033.0</v>
      </c>
      <c r="H25" s="5" t="n">
        <f si="5" t="shared"/>
        <v>15.0</v>
      </c>
      <c r="I25" s="5" t="n">
        <f si="5" t="shared"/>
        <v>1018.0</v>
      </c>
      <c r="J25" s="7" t="n">
        <f si="2" t="shared"/>
        <v>14.52081316553726</v>
      </c>
      <c r="K25" s="7" t="n">
        <f si="2" t="shared"/>
        <v>-53.333333333333336</v>
      </c>
      <c r="L25" s="7" t="n">
        <f si="2" t="shared"/>
        <v>15.520628683693527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68606.0</v>
      </c>
      <c r="E26" s="5" t="n">
        <v>397.0</v>
      </c>
      <c r="F26" s="6" t="n">
        <v>68209.0</v>
      </c>
      <c r="G26" s="5" t="n">
        <f si="1" t="shared"/>
        <v>66621.0</v>
      </c>
      <c r="H26" s="5" t="n">
        <v>588.0</v>
      </c>
      <c r="I26" s="6" t="n">
        <v>66033.0</v>
      </c>
      <c r="J26" s="7" t="n">
        <f si="2" t="shared"/>
        <v>2.979540985575113</v>
      </c>
      <c r="K26" s="7" t="n">
        <f si="2" t="shared"/>
        <v>-32.48299319727891</v>
      </c>
      <c r="L26" s="7" t="n">
        <f si="2" t="shared"/>
        <v>3.295322035951731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725.0</v>
      </c>
      <c r="E27" s="5" t="n">
        <v>0.0</v>
      </c>
      <c r="F27" s="6" t="n">
        <v>725.0</v>
      </c>
      <c r="G27" s="5" t="n">
        <f si="1" t="shared"/>
        <v>666.0</v>
      </c>
      <c r="H27" s="5" t="n">
        <v>2.0</v>
      </c>
      <c r="I27" s="6" t="n">
        <v>664.0</v>
      </c>
      <c r="J27" s="7" t="n">
        <f si="2" t="shared"/>
        <v>8.858858858858865</v>
      </c>
      <c r="K27" s="7" t="n">
        <f si="2" t="shared"/>
        <v>-100.0</v>
      </c>
      <c r="L27" s="7" t="n">
        <f si="2" t="shared"/>
        <v>9.18674698795181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4561.0</v>
      </c>
      <c r="E28" s="5" t="n">
        <v>2.0</v>
      </c>
      <c r="F28" s="6" t="n">
        <v>4559.0</v>
      </c>
      <c r="G28" s="5" t="n">
        <f si="1" t="shared"/>
        <v>3802.0</v>
      </c>
      <c r="H28" s="5" t="n">
        <v>8.0</v>
      </c>
      <c r="I28" s="6" t="n">
        <v>3794.0</v>
      </c>
      <c r="J28" s="7" t="n">
        <f si="2" t="shared"/>
        <v>19.963177275118362</v>
      </c>
      <c r="K28" s="7" t="n">
        <f si="2" t="shared"/>
        <v>-75.0</v>
      </c>
      <c r="L28" s="7" t="n">
        <f si="2" t="shared"/>
        <v>20.163415919873493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7491.0</v>
      </c>
      <c r="E29" s="5" t="n">
        <v>10.0</v>
      </c>
      <c r="F29" s="6" t="n">
        <v>7481.0</v>
      </c>
      <c r="G29" s="5" t="n">
        <f si="1" t="shared"/>
        <v>6599.0</v>
      </c>
      <c r="H29" s="5" t="n">
        <v>15.0</v>
      </c>
      <c r="I29" s="6" t="n">
        <v>6584.0</v>
      </c>
      <c r="J29" s="7" t="n">
        <f si="2" t="shared"/>
        <v>13.517199575693283</v>
      </c>
      <c r="K29" s="7" t="n">
        <f si="2" t="shared"/>
        <v>-33.333333333333336</v>
      </c>
      <c r="L29" s="7" t="n">
        <f si="2" t="shared"/>
        <v>13.623936816524918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2608.0</v>
      </c>
      <c r="E30" s="5" t="n">
        <v>1.0</v>
      </c>
      <c r="F30" s="6" t="n">
        <v>2607.0</v>
      </c>
      <c r="G30" s="5" t="n">
        <f si="1" t="shared"/>
        <v>1366.0</v>
      </c>
      <c r="H30" s="5" t="n">
        <v>3.0</v>
      </c>
      <c r="I30" s="6" t="n">
        <v>1363.0</v>
      </c>
      <c r="J30" s="7" t="n">
        <f si="2" t="shared"/>
        <v>90.92240117130308</v>
      </c>
      <c r="K30" s="7" t="n">
        <f si="2" t="shared"/>
        <v>-66.66666666666667</v>
      </c>
      <c r="L30" s="7" t="n">
        <f si="2" t="shared"/>
        <v>91.26925898752751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2207.0</v>
      </c>
      <c r="E31" s="5" t="n">
        <v>0.0</v>
      </c>
      <c r="F31" s="6" t="n">
        <v>2207.0</v>
      </c>
      <c r="G31" s="5" t="n">
        <f si="1" t="shared"/>
        <v>1991.0</v>
      </c>
      <c r="H31" s="5" t="n">
        <v>3.0</v>
      </c>
      <c r="I31" s="6" t="n">
        <v>1988.0</v>
      </c>
      <c r="J31" s="7" t="n">
        <f si="2" t="shared"/>
        <v>10.848819688598699</v>
      </c>
      <c r="K31" s="7" t="n">
        <f si="2" t="shared"/>
        <v>-100.0</v>
      </c>
      <c r="L31" s="7" t="n">
        <f si="2" t="shared"/>
        <v>11.016096579476864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1249.0</v>
      </c>
      <c r="E32" s="5" t="n">
        <v>0.0</v>
      </c>
      <c r="F32" s="6" t="n">
        <v>1249.0</v>
      </c>
      <c r="G32" s="5" t="n">
        <f si="1" t="shared"/>
        <v>926.0</v>
      </c>
      <c r="H32" s="5" t="n">
        <v>3.0</v>
      </c>
      <c r="I32" s="6" t="n">
        <v>923.0</v>
      </c>
      <c r="J32" s="7" t="n">
        <f si="2" t="shared"/>
        <v>34.88120950323974</v>
      </c>
      <c r="K32" s="7" t="n">
        <f si="2" t="shared"/>
        <v>-100.0</v>
      </c>
      <c r="L32" s="7" t="n">
        <f si="2" t="shared"/>
        <v>35.3196099674973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1294.0</v>
      </c>
      <c r="E33" s="5" t="n">
        <v>0.0</v>
      </c>
      <c r="F33" s="6" t="n">
        <v>1294.0</v>
      </c>
      <c r="G33" s="5" t="n">
        <f si="1" t="shared"/>
        <v>965.0</v>
      </c>
      <c r="H33" s="5" t="n">
        <v>3.0</v>
      </c>
      <c r="I33" s="6" t="n">
        <v>962.0</v>
      </c>
      <c r="J33" s="7" t="n">
        <f si="2" t="shared"/>
        <v>34.09326424870467</v>
      </c>
      <c r="K33" s="7" t="n">
        <f si="2" t="shared"/>
        <v>-100.0</v>
      </c>
      <c r="L33" s="7" t="n">
        <f si="2" t="shared"/>
        <v>34.5114345114345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6034.0</v>
      </c>
      <c r="E34" s="5" t="n">
        <v>6.0</v>
      </c>
      <c r="F34" s="6" t="n">
        <v>6028.0</v>
      </c>
      <c r="G34" s="5" t="n">
        <f si="1" t="shared"/>
        <v>6101.0</v>
      </c>
      <c r="H34" s="5" t="n">
        <v>34.0</v>
      </c>
      <c r="I34" s="6" t="n">
        <v>6067.0</v>
      </c>
      <c r="J34" s="7" t="n">
        <f si="2" t="shared"/>
        <v>-1.0981806261268656</v>
      </c>
      <c r="K34" s="7" t="n">
        <f si="2" t="shared"/>
        <v>-82.35294117647058</v>
      </c>
      <c r="L34" s="7" t="n">
        <f si="2" t="shared"/>
        <v>-0.6428218229767579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954.0</v>
      </c>
      <c r="E35" s="5" t="n">
        <v>0.0</v>
      </c>
      <c r="F35" s="6" t="n">
        <v>954.0</v>
      </c>
      <c r="G35" s="5" t="n">
        <f si="1" t="shared"/>
        <v>923.0</v>
      </c>
      <c r="H35" s="5" t="n">
        <v>1.0</v>
      </c>
      <c r="I35" s="6" t="n">
        <v>922.0</v>
      </c>
      <c r="J35" s="7" t="n">
        <f si="2" t="shared"/>
        <v>3.3586132177681582</v>
      </c>
      <c r="K35" s="7" t="n">
        <f si="2" t="shared"/>
        <v>-100.0</v>
      </c>
      <c r="L35" s="7" t="n">
        <f si="2" t="shared"/>
        <v>3.470715835141003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147.0</v>
      </c>
      <c r="E36" s="5" t="n">
        <v>0.0</v>
      </c>
      <c r="F36" s="6" t="n">
        <v>147.0</v>
      </c>
      <c r="G36" s="5" t="n">
        <f si="1" t="shared"/>
        <v>125.0</v>
      </c>
      <c r="H36" s="5" t="n">
        <v>0.0</v>
      </c>
      <c r="I36" s="6" t="n">
        <v>125.0</v>
      </c>
      <c r="J36" s="7" t="n">
        <f si="2" t="shared"/>
        <v>17.599999999999994</v>
      </c>
      <c r="K36" s="7" t="str">
        <f si="2" t="shared"/>
        <v>-</v>
      </c>
      <c r="L36" s="7" t="n">
        <f si="2" t="shared"/>
        <v>17.599999999999994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730.0</v>
      </c>
      <c r="E37" s="5" t="n">
        <v>1.0</v>
      </c>
      <c r="F37" s="6" t="n">
        <v>729.0</v>
      </c>
      <c r="G37" s="5" t="n">
        <f si="1" t="shared"/>
        <v>570.0</v>
      </c>
      <c r="H37" s="5" t="n">
        <v>4.0</v>
      </c>
      <c r="I37" s="6" t="n">
        <v>566.0</v>
      </c>
      <c r="J37" s="7" t="n">
        <f si="2" t="shared"/>
        <v>28.07017543859649</v>
      </c>
      <c r="K37" s="7" t="n">
        <f si="2" t="shared"/>
        <v>-75.0</v>
      </c>
      <c r="L37" s="7" t="n">
        <f si="2" t="shared"/>
        <v>28.798586572438168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1000.0</v>
      </c>
      <c r="E38" s="5" t="n">
        <v>1.0</v>
      </c>
      <c r="F38" s="6" t="n">
        <v>999.0</v>
      </c>
      <c r="G38" s="5" t="n">
        <f si="1" t="shared"/>
        <v>536.0</v>
      </c>
      <c r="H38" s="5" t="n">
        <v>1.0</v>
      </c>
      <c r="I38" s="6" t="n">
        <v>535.0</v>
      </c>
      <c r="J38" s="7" t="n">
        <f si="2" t="shared"/>
        <v>86.56716417910448</v>
      </c>
      <c r="K38" s="7" t="n">
        <f si="2" t="shared"/>
        <v>0.0</v>
      </c>
      <c r="L38" s="7" t="n">
        <f si="2" t="shared"/>
        <v>86.72897196261682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5808.0</v>
      </c>
      <c r="E39" s="5" t="n">
        <f si="6" t="shared"/>
        <v>4.0</v>
      </c>
      <c r="F39" s="5" t="n">
        <f si="6" t="shared"/>
        <v>5804.0</v>
      </c>
      <c r="G39" s="5" t="n">
        <f si="6" t="shared"/>
        <v>4760.0</v>
      </c>
      <c r="H39" s="5" t="n">
        <f si="6" t="shared"/>
        <v>5.0</v>
      </c>
      <c r="I39" s="5" t="n">
        <f si="6" t="shared"/>
        <v>4755.0</v>
      </c>
      <c r="J39" s="7" t="n">
        <f si="2" t="shared"/>
        <v>22.016806722689086</v>
      </c>
      <c r="K39" s="7" t="n">
        <f si="2" t="shared"/>
        <v>-19.999999999999996</v>
      </c>
      <c r="L39" s="7" t="n">
        <f si="2" t="shared"/>
        <v>22.06098843322819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34808.0</v>
      </c>
      <c r="E40" s="5" t="n">
        <v>25.0</v>
      </c>
      <c r="F40" s="6" t="n">
        <v>34783.0</v>
      </c>
      <c r="G40" s="5" t="n">
        <f si="1" t="shared"/>
        <v>29330.0</v>
      </c>
      <c r="H40" s="5" t="n">
        <v>82.0</v>
      </c>
      <c r="I40" s="6" t="n">
        <v>29248.0</v>
      </c>
      <c r="J40" s="7" t="n">
        <f si="2" t="shared"/>
        <v>18.67712240027275</v>
      </c>
      <c r="K40" s="7" t="n">
        <f si="2" t="shared"/>
        <v>-69.51219512195121</v>
      </c>
      <c r="L40" s="7" t="n">
        <f si="2" t="shared"/>
        <v>18.924370897155352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14626.0</v>
      </c>
      <c r="E41" s="5" t="n">
        <v>18.0</v>
      </c>
      <c r="F41" s="6" t="n">
        <v>14608.0</v>
      </c>
      <c r="G41" s="5" t="n">
        <f si="1" t="shared"/>
        <v>13381.0</v>
      </c>
      <c r="H41" s="5" t="n">
        <v>73.0</v>
      </c>
      <c r="I41" s="6" t="n">
        <v>13308.0</v>
      </c>
      <c r="J41" s="7" t="n">
        <f si="2" t="shared"/>
        <v>9.304237351468503</v>
      </c>
      <c r="K41" s="7" t="n">
        <f si="2" t="shared"/>
        <v>-75.34246575342466</v>
      </c>
      <c r="L41" s="7" t="n">
        <f si="2" t="shared"/>
        <v>9.768560264502547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1945.0</v>
      </c>
      <c r="E42" s="5" t="n">
        <v>8.0</v>
      </c>
      <c r="F42" s="6" t="n">
        <v>1937.0</v>
      </c>
      <c r="G42" s="5" t="n">
        <f si="1" t="shared"/>
        <v>1856.0</v>
      </c>
      <c r="H42" s="5" t="n">
        <v>14.0</v>
      </c>
      <c r="I42" s="6" t="n">
        <v>1842.0</v>
      </c>
      <c r="J42" s="7" t="n">
        <f si="2" t="shared"/>
        <v>4.7952586206896575</v>
      </c>
      <c r="K42" s="7" t="n">
        <f si="2" t="shared"/>
        <v>-42.85714285714286</v>
      </c>
      <c r="L42" s="7" t="n">
        <f si="2" t="shared"/>
        <v>5.157437567861023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212.0</v>
      </c>
      <c r="E43" s="5" t="n">
        <f si="7" t="shared"/>
        <v>0.0</v>
      </c>
      <c r="F43" s="5" t="n">
        <f si="7" t="shared"/>
        <v>212.0</v>
      </c>
      <c r="G43" s="5" t="n">
        <f si="7" t="shared"/>
        <v>150.0</v>
      </c>
      <c r="H43" s="5" t="n">
        <f si="7" t="shared"/>
        <v>1.0</v>
      </c>
      <c r="I43" s="5" t="n">
        <f si="7" t="shared"/>
        <v>149.0</v>
      </c>
      <c r="J43" s="7" t="n">
        <f si="2" t="shared"/>
        <v>41.333333333333336</v>
      </c>
      <c r="K43" s="7" t="n">
        <f si="2" t="shared"/>
        <v>-100.0</v>
      </c>
      <c r="L43" s="7" t="n">
        <f si="2" t="shared"/>
        <v>42.28187919463087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16783.0</v>
      </c>
      <c r="E44" s="5" t="n">
        <v>26.0</v>
      </c>
      <c r="F44" s="6" t="n">
        <v>16757.0</v>
      </c>
      <c r="G44" s="5" t="n">
        <f si="1" t="shared"/>
        <v>15387.0</v>
      </c>
      <c r="H44" s="5" t="n">
        <v>88.0</v>
      </c>
      <c r="I44" s="6" t="n">
        <v>15299.0</v>
      </c>
      <c r="J44" s="7" t="n">
        <f si="2" t="shared"/>
        <v>9.072593747969071</v>
      </c>
      <c r="K44" s="7" t="n">
        <f si="2" t="shared"/>
        <v>-70.45454545454545</v>
      </c>
      <c r="L44" s="7" t="n">
        <f si="2" t="shared"/>
        <v>9.5300346427871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360.0</v>
      </c>
      <c r="E45" s="5" t="n">
        <v>3.0</v>
      </c>
      <c r="F45" s="6" t="n">
        <v>357.0</v>
      </c>
      <c r="G45" s="5" t="n">
        <f si="1" t="shared"/>
        <v>405.0</v>
      </c>
      <c r="H45" s="5" t="n">
        <v>7.0</v>
      </c>
      <c r="I45" s="6" t="n">
        <v>398.0</v>
      </c>
      <c r="J45" s="7" t="n">
        <f si="2" t="shared"/>
        <v>-11.111111111111116</v>
      </c>
      <c r="K45" s="7" t="n">
        <f si="2" t="shared"/>
        <v>-57.14285714285714</v>
      </c>
      <c r="L45" s="7" t="n">
        <f si="2" t="shared"/>
        <v>-10.301507537688437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481.0</v>
      </c>
      <c r="E46" s="5" t="n">
        <f si="8" t="shared"/>
        <v>4.0</v>
      </c>
      <c r="F46" s="5" t="n">
        <f si="8" t="shared"/>
        <v>477.0</v>
      </c>
      <c r="G46" s="5" t="n">
        <f si="8" t="shared"/>
        <v>529.0</v>
      </c>
      <c r="H46" s="5" t="n">
        <f si="8" t="shared"/>
        <v>4.0</v>
      </c>
      <c r="I46" s="5" t="n">
        <f si="8" t="shared"/>
        <v>525.0</v>
      </c>
      <c r="J46" s="7" t="n">
        <f si="2" t="shared"/>
        <v>-9.073724007561434</v>
      </c>
      <c r="K46" s="7" t="n">
        <f si="2" t="shared"/>
        <v>0.0</v>
      </c>
      <c r="L46" s="7" t="n">
        <f si="2" t="shared"/>
        <v>-9.142857142857142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841.0</v>
      </c>
      <c r="E47" s="5" t="n">
        <v>7.0</v>
      </c>
      <c r="F47" s="6" t="n">
        <v>834.0</v>
      </c>
      <c r="G47" s="5" t="n">
        <f si="1" t="shared"/>
        <v>934.0</v>
      </c>
      <c r="H47" s="5" t="n">
        <v>11.0</v>
      </c>
      <c r="I47" s="6" t="n">
        <v>923.0</v>
      </c>
      <c r="J47" s="7" t="n">
        <f si="2" t="shared"/>
        <v>-9.957173447537471</v>
      </c>
      <c r="K47" s="7" t="n">
        <f si="2" t="shared"/>
        <v>-36.36363636363637</v>
      </c>
      <c r="L47" s="7" t="n">
        <f si="2" t="shared"/>
        <v>-9.642470205850485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157.0</v>
      </c>
      <c r="E48" s="5" t="n">
        <v>63.0</v>
      </c>
      <c r="F48" s="12" t="n">
        <v>94.0</v>
      </c>
      <c r="G48" s="5" t="n">
        <f si="1" t="shared"/>
        <v>197.0</v>
      </c>
      <c r="H48" s="13" t="n">
        <v>158.0</v>
      </c>
      <c r="I48" s="12" t="n">
        <v>39.0</v>
      </c>
      <c r="J48" s="14" t="n">
        <f si="2" t="shared"/>
        <v>-20.304568527918786</v>
      </c>
      <c r="K48" s="14" t="n">
        <f si="2" t="shared"/>
        <v>-60.12658227848101</v>
      </c>
      <c r="L48" s="14" t="n">
        <f si="2" t="shared"/>
        <v>141.02564102564102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723375.0</v>
      </c>
      <c r="E49" s="5" t="n">
        <f ref="E49:I49" si="9" t="shared">E19+E26+E40+E44+E47+E48</f>
        <v>119589.0</v>
      </c>
      <c r="F49" s="5" t="n">
        <f si="9" t="shared"/>
        <v>603786.0</v>
      </c>
      <c r="G49" s="5" t="n">
        <f si="9" t="shared"/>
        <v>651078.0</v>
      </c>
      <c r="H49" s="5" t="n">
        <f si="9" t="shared"/>
        <v>153042.0</v>
      </c>
      <c r="I49" s="5" t="n">
        <f si="9" t="shared"/>
        <v>498036.0</v>
      </c>
      <c r="J49" s="7" t="n">
        <f si="2" t="shared"/>
        <v>11.104199496834477</v>
      </c>
      <c r="K49" s="7" t="n">
        <f si="2" t="shared"/>
        <v>-21.858705453404948</v>
      </c>
      <c r="L49" s="7" t="n">
        <f si="2" t="shared"/>
        <v>21.233404814109825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