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<sst xmlns="http://schemas.openxmlformats.org/spreadsheetml/2006/main" count="105" uniqueCount="56">
  <si>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</si>
  <si>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</si>
  <si>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</si>
  <si>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</si>
  <si>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</si>
  <si>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</si>
  <si>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</si>
  <si>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</si>
  <si>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</si>
  <si>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</si>
  <si>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</si>
  <si>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</si>
  <si>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</si>
  <si>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</si>
  <si>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</si>
  <si>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</si>
  <si>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</si>
  <si>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</si>
  <si>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</si>
  <si>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</si>
  <si>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</si>
  <si>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</si>
  <si>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</si>
  <si>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</si>
  <si>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</si>
  <si>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</si>
  <si>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</si>
  <si>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</si>
  <si>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</si>
  <si>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</si>
  <si>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</si>
  <si>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</si>
  <si>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</si>
  <si>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</si>
  <si>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</si>
  <si>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</si>
  <si>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</si>
  <si>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</si>
  <si>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</si>
  <si>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</si>
  <si>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</si>
  <si>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</si>
  <si>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</si>
  <si>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</si>
  <si>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</si>
  <si>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</si>
  <si>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</si>
  <si>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</si>
  <si>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</si>
  <si>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</si>
  <si>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114年12月及1至12月中華民國國民出國人次及成長率－按目的地分
Table 2-2 Outbound Departures of Nationals of the Republic
of China by Destination, December &amp; January-December,2025</t>
  </si>
  <si>
    <t>114年12月
December, 2025</t>
  </si>
  <si>
    <t>113年12月
December, 2024</t>
  </si>
  <si>
    <t>114年1-12月
Jan.-Dec., 2025</t>
  </si>
  <si>
    <t>113年1-12月
Jan.-Dec.,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</si>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</sst>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122960.0</v>
      </c>
      <c r="D3" s="5" t="n">
        <v>101844.0</v>
      </c>
      <c r="E3" s="6" t="n">
        <f>IF(D3=0,0,((C3/D3)-1)*100)</f>
        <v>20.733671104827</v>
      </c>
      <c r="F3" s="5" t="n">
        <v>1626176.0</v>
      </c>
      <c r="G3" s="5" t="n">
        <v>1203821.0</v>
      </c>
      <c r="H3" s="6" t="n">
        <f>IF(G3=0,0,((F3/G3)-1)*100)</f>
        <v>35.08453499315929</v>
      </c>
      <c r="I3" t="s">
        <v>55</v>
      </c>
    </row>
    <row r="4" spans="1:9" x14ac:dyDescent="0.25">
      <c r="A4" s="21"/>
      <c r="B4" s="4" t="s">
        <v>4</v>
      </c>
      <c r="C4" s="5" t="n">
        <v>46581.0</v>
      </c>
      <c r="D4" s="5" t="n">
        <v>38621.0</v>
      </c>
      <c r="E4" s="6" t="n">
        <f ref="E4:E43" si="0" t="shared">IF(D4=0,0,((C4/D4)-1)*100)</f>
        <v>20.610548665233928</v>
      </c>
      <c r="F4" s="5" t="n">
        <v>567529.0</v>
      </c>
      <c r="G4" s="5" t="n">
        <v>487441.0</v>
      </c>
      <c r="H4" s="6" t="n">
        <f ref="H4:H43" si="1" t="shared">IF(G4=0,0,((F4/G4)-1)*100)</f>
        <v>16.430296179435054</v>
      </c>
      <c r="I4" t="s">
        <v>55</v>
      </c>
    </row>
    <row r="5" spans="1:9" x14ac:dyDescent="0.25">
      <c r="A5" s="21"/>
      <c r="B5" s="4" t="s">
        <v>5</v>
      </c>
      <c r="C5" s="5" t="n">
        <v>281116.0</v>
      </c>
      <c r="D5" s="5" t="n">
        <v>226940.0</v>
      </c>
      <c r="E5" s="6" t="n">
        <f si="0" t="shared"/>
        <v>23.872389177756226</v>
      </c>
      <c r="F5" s="5" t="n">
        <v>3237511.0</v>
      </c>
      <c r="G5" s="5" t="n">
        <v>2770284.0</v>
      </c>
      <c r="H5" s="6" t="n">
        <f si="1" t="shared"/>
        <v>16.865671534037663</v>
      </c>
      <c r="I5" t="s">
        <v>55</v>
      </c>
    </row>
    <row r="6" spans="1:9" x14ac:dyDescent="0.25">
      <c r="A6" s="21"/>
      <c r="B6" s="4" t="s">
        <v>6</v>
      </c>
      <c r="C6" s="5" t="n">
        <v>584049.0</v>
      </c>
      <c r="D6" s="5" t="n">
        <v>483092.0</v>
      </c>
      <c r="E6" s="6" t="n">
        <f si="0" t="shared"/>
        <v>20.89808980484049</v>
      </c>
      <c r="F6" s="5" t="n">
        <v>6730817.0</v>
      </c>
      <c r="G6" s="5" t="n">
        <v>6006116.0</v>
      </c>
      <c r="H6" s="6" t="n">
        <f si="1" t="shared"/>
        <v>12.066050672347984</v>
      </c>
      <c r="I6" t="s">
        <v>55</v>
      </c>
    </row>
    <row r="7" spans="1:9" x14ac:dyDescent="0.25">
      <c r="A7" s="21"/>
      <c r="B7" s="4" t="s">
        <v>7</v>
      </c>
      <c r="C7" s="5" t="n">
        <v>158651.0</v>
      </c>
      <c r="D7" s="5" t="n">
        <v>114526.0</v>
      </c>
      <c r="E7" s="6" t="n">
        <f si="0" t="shared"/>
        <v>38.52836910395894</v>
      </c>
      <c r="F7" s="5" t="n">
        <v>1835061.0</v>
      </c>
      <c r="G7" s="5" t="n">
        <v>1429398.0</v>
      </c>
      <c r="H7" s="6" t="n">
        <f si="1" t="shared"/>
        <v>28.379989338168944</v>
      </c>
      <c r="I7" t="s">
        <v>55</v>
      </c>
    </row>
    <row r="8" spans="1:9" x14ac:dyDescent="0.25">
      <c r="A8" s="21"/>
      <c r="B8" s="4" t="s">
        <v>8</v>
      </c>
      <c r="C8" s="5" t="n">
        <v>20165.0</v>
      </c>
      <c r="D8" s="5" t="n">
        <v>18309.0</v>
      </c>
      <c r="E8" s="6" t="n">
        <f si="0" t="shared"/>
        <v>10.137091048118418</v>
      </c>
      <c r="F8" s="5" t="n">
        <v>395658.0</v>
      </c>
      <c r="G8" s="5" t="n">
        <v>380127.0</v>
      </c>
      <c r="H8" s="6" t="n">
        <f si="1" t="shared"/>
        <v>4.0857397659203265</v>
      </c>
      <c r="I8" t="s">
        <v>55</v>
      </c>
    </row>
    <row r="9" spans="1:9" x14ac:dyDescent="0.25">
      <c r="A9" s="21"/>
      <c r="B9" s="4" t="s">
        <v>9</v>
      </c>
      <c r="C9" s="5" t="n">
        <v>15733.0</v>
      </c>
      <c r="D9" s="5" t="n">
        <v>16920.0</v>
      </c>
      <c r="E9" s="6" t="n">
        <f si="0" t="shared"/>
        <v>-7.01536643026005</v>
      </c>
      <c r="F9" s="5" t="n">
        <v>315455.0</v>
      </c>
      <c r="G9" s="5" t="n">
        <v>320450.0</v>
      </c>
      <c r="H9" s="6" t="n">
        <f si="1" t="shared"/>
        <v>-1.558745514120763</v>
      </c>
      <c r="I9" t="s">
        <v>55</v>
      </c>
    </row>
    <row r="10" spans="1:9" x14ac:dyDescent="0.25">
      <c r="A10" s="21"/>
      <c r="B10" s="4" t="s">
        <v>10</v>
      </c>
      <c r="C10" s="5" t="n">
        <v>86525.0</v>
      </c>
      <c r="D10" s="5" t="n">
        <v>88361.0</v>
      </c>
      <c r="E10" s="6" t="n">
        <f si="0" t="shared"/>
        <v>-2.077839770939671</v>
      </c>
      <c r="F10" s="5" t="n">
        <v>1026976.0</v>
      </c>
      <c r="G10" s="5" t="n">
        <v>1121756.0</v>
      </c>
      <c r="H10" s="6" t="n">
        <f si="1" t="shared"/>
        <v>-8.449252778679138</v>
      </c>
      <c r="I10" t="s">
        <v>55</v>
      </c>
    </row>
    <row r="11" spans="1:9" x14ac:dyDescent="0.25">
      <c r="A11" s="21"/>
      <c r="B11" s="4" t="s">
        <v>11</v>
      </c>
      <c r="C11" s="5" t="n">
        <v>22246.0</v>
      </c>
      <c r="D11" s="5" t="n">
        <v>14033.0</v>
      </c>
      <c r="E11" s="6" t="n">
        <f si="0" t="shared"/>
        <v>58.52633079170526</v>
      </c>
      <c r="F11" s="5" t="n">
        <v>234043.0</v>
      </c>
      <c r="G11" s="5" t="n">
        <v>225716.0</v>
      </c>
      <c r="H11" s="6" t="n">
        <f si="1" t="shared"/>
        <v>3.6891491963352285</v>
      </c>
      <c r="I11" t="s">
        <v>55</v>
      </c>
    </row>
    <row r="12" spans="1:9" x14ac:dyDescent="0.25">
      <c r="A12" s="21"/>
      <c r="B12" s="4" t="s">
        <v>12</v>
      </c>
      <c r="C12" s="5" t="n">
        <v>10031.0</v>
      </c>
      <c r="D12" s="5" t="n">
        <v>9395.0</v>
      </c>
      <c r="E12" s="6" t="n">
        <f si="0" t="shared"/>
        <v>6.7695582756785555</v>
      </c>
      <c r="F12" s="5" t="n">
        <v>162169.0</v>
      </c>
      <c r="G12" s="5" t="n">
        <v>148350.0</v>
      </c>
      <c r="H12" s="6" t="n">
        <f si="1" t="shared"/>
        <v>9.315133131108855</v>
      </c>
      <c r="I12" t="s">
        <v>55</v>
      </c>
    </row>
    <row r="13" spans="1:9" x14ac:dyDescent="0.25">
      <c r="A13" s="21"/>
      <c r="B13" s="4" t="s">
        <v>13</v>
      </c>
      <c r="C13" s="5" t="n">
        <v>663.0</v>
      </c>
      <c r="D13" s="5" t="n">
        <v>708.0</v>
      </c>
      <c r="E13" s="6" t="n">
        <f si="0" t="shared"/>
        <v>-6.355932203389836</v>
      </c>
      <c r="F13" s="5" t="n">
        <v>10984.0</v>
      </c>
      <c r="G13" s="5" t="n">
        <v>13651.0</v>
      </c>
      <c r="H13" s="6" t="n">
        <f si="1" t="shared"/>
        <v>-19.537030254193834</v>
      </c>
      <c r="I13" t="s">
        <v>55</v>
      </c>
    </row>
    <row r="14" spans="1:9" x14ac:dyDescent="0.25">
      <c r="A14" s="21"/>
      <c r="B14" s="4" t="s">
        <v>14</v>
      </c>
      <c r="C14" s="5" t="n">
        <v>101107.0</v>
      </c>
      <c r="D14" s="5" t="n">
        <v>110716.0</v>
      </c>
      <c r="E14" s="6" t="n">
        <f si="0" t="shared"/>
        <v>-8.678962390259759</v>
      </c>
      <c r="F14" s="5" t="n">
        <v>1214362.0</v>
      </c>
      <c r="G14" s="5" t="n">
        <v>1263352.0</v>
      </c>
      <c r="H14" s="6" t="n">
        <f si="1" t="shared"/>
        <v>-3.877779114609392</v>
      </c>
      <c r="I14" t="s">
        <v>55</v>
      </c>
    </row>
    <row r="15" spans="1:9" x14ac:dyDescent="0.25">
      <c r="A15" s="21"/>
      <c r="B15" s="4" t="s">
        <v>15</v>
      </c>
      <c r="C15" s="5" t="n">
        <v>358.0</v>
      </c>
      <c r="D15" s="5" t="n">
        <v>512.0</v>
      </c>
      <c r="E15" s="6" t="n">
        <f si="0" t="shared"/>
        <v>-30.078125</v>
      </c>
      <c r="F15" s="5" t="n">
        <v>5712.0</v>
      </c>
      <c r="G15" s="5" t="n">
        <v>6492.0</v>
      </c>
      <c r="H15" s="6" t="n">
        <f si="1" t="shared"/>
        <v>-12.014787430683915</v>
      </c>
      <c r="I15" t="s">
        <v>55</v>
      </c>
    </row>
    <row r="16" spans="1:9" x14ac:dyDescent="0.25">
      <c r="A16" s="21"/>
      <c r="B16" s="4" t="s">
        <v>16</v>
      </c>
      <c r="C16" s="5" t="n">
        <v>4252.0</v>
      </c>
      <c r="D16" s="5" t="n">
        <v>5036.0</v>
      </c>
      <c r="E16" s="6" t="n">
        <f si="0" t="shared"/>
        <v>-15.567911040508342</v>
      </c>
      <c r="F16" s="5" t="n">
        <v>58909.0</v>
      </c>
      <c r="G16" s="5" t="n">
        <v>57771.0</v>
      </c>
      <c r="H16" s="6" t="n">
        <f si="1" t="shared"/>
        <v>1.9698464627581291</v>
      </c>
      <c r="I16" t="s">
        <v>55</v>
      </c>
    </row>
    <row r="17" spans="1:9" x14ac:dyDescent="0.25">
      <c r="A17" s="21"/>
      <c r="B17" s="4" t="s">
        <v>17</v>
      </c>
      <c r="C17" s="5" t="n">
        <v>12391.0</v>
      </c>
      <c r="D17" s="5" t="n">
        <v>9153.0</v>
      </c>
      <c r="E17" s="6" t="n">
        <f si="0" t="shared"/>
        <v>35.376379329181695</v>
      </c>
      <c r="F17" s="5" t="n">
        <v>182778.0</v>
      </c>
      <c r="G17" s="5" t="n">
        <v>153404.0</v>
      </c>
      <c r="H17" s="6" t="n">
        <f si="1" t="shared"/>
        <v>19.148131730593732</v>
      </c>
      <c r="I17" t="s">
        <v>55</v>
      </c>
    </row>
    <row r="18" spans="1:9" x14ac:dyDescent="0.25">
      <c r="A18" s="21"/>
      <c r="B18" s="4" t="s">
        <v>18</v>
      </c>
      <c r="C18" s="5" t="n">
        <v>6555.0</v>
      </c>
      <c r="D18" s="5" t="n">
        <v>6343.0</v>
      </c>
      <c r="E18" s="6" t="n">
        <f si="0" t="shared"/>
        <v>3.3422670660570697</v>
      </c>
      <c r="F18" s="5" t="n">
        <v>110584.0</v>
      </c>
      <c r="G18" s="5" t="n">
        <v>96712.0</v>
      </c>
      <c r="H18" s="6" t="n">
        <f si="1" t="shared"/>
        <v>14.343618165274208</v>
      </c>
      <c r="I18" t="s">
        <v>55</v>
      </c>
    </row>
    <row r="19" spans="1:9" x14ac:dyDescent="0.25">
      <c r="A19" s="21"/>
      <c r="B19" s="4" t="s">
        <v>19</v>
      </c>
      <c r="C19" s="5" t="n">
        <f>C20-C3-C4-C5-C6-C7-C8-C9-C10-C11-C12-C13-C14-C15-C16-C17-C18</f>
        <v>103.0</v>
      </c>
      <c r="D19" s="5" t="n">
        <f>D20-D3-D4-D5-D6-D7-D8-D9-D10-D11-D12-D13-D14-D15-D16-D17-D18</f>
        <v>91.0</v>
      </c>
      <c r="E19" s="6" t="n">
        <f si="0" t="shared"/>
        <v>13.186813186813184</v>
      </c>
      <c r="F19" s="5" t="n">
        <f>F20-F3-F4-F5-F6-F7-F8-F9-F10-F11-F12-F13-F14-F15-F16-F17-F18</f>
        <v>1109.0</v>
      </c>
      <c r="G19" s="5" t="n">
        <f>G20-G3-G4-G5-G6-G7-G8-G9-G10-G11-G12-G13-G14-G15-G16-G17-G18</f>
        <v>1158.0</v>
      </c>
      <c r="H19" s="6" t="n">
        <f si="1" t="shared"/>
        <v>-4.231433506044901</v>
      </c>
      <c r="I19" t="s">
        <v>55</v>
      </c>
    </row>
    <row r="20" spans="1:9" x14ac:dyDescent="0.25">
      <c r="A20" s="22"/>
      <c r="B20" s="4" t="s">
        <v>20</v>
      </c>
      <c r="C20" s="5" t="n">
        <v>1473486.0</v>
      </c>
      <c r="D20" s="5" t="n">
        <v>1244600.0</v>
      </c>
      <c r="E20" s="6" t="n">
        <f si="0" t="shared"/>
        <v>18.39032620922385</v>
      </c>
      <c r="F20" s="5" t="n">
        <v>1.7715833E7</v>
      </c>
      <c r="G20" s="5" t="n">
        <v>1.5685999E7</v>
      </c>
      <c r="H20" s="6" t="n">
        <f si="1" t="shared"/>
        <v>12.940419032284778</v>
      </c>
      <c r="I20" t="s">
        <v>55</v>
      </c>
    </row>
    <row r="21" spans="1:9" x14ac:dyDescent="0.25">
      <c r="A21" s="23" t="s">
        <v>21</v>
      </c>
      <c r="B21" s="4" t="s">
        <v>22</v>
      </c>
      <c r="C21" s="5" t="n">
        <v>43801.0</v>
      </c>
      <c r="D21" s="5" t="n">
        <v>41601.0</v>
      </c>
      <c r="E21" s="6" t="n">
        <f si="0" t="shared"/>
        <v>5.2883344150381095</v>
      </c>
      <c r="F21" s="5" t="n">
        <v>568258.0</v>
      </c>
      <c r="G21" s="5" t="n">
        <v>532130.0</v>
      </c>
      <c r="H21" s="6" t="n">
        <f si="1" t="shared"/>
        <v>6.789318399639188</v>
      </c>
      <c r="I21" t="s">
        <v>55</v>
      </c>
    </row>
    <row r="22" spans="1:9" x14ac:dyDescent="0.25">
      <c r="A22" s="21"/>
      <c r="B22" s="4" t="s">
        <v>23</v>
      </c>
      <c r="C22" s="5" t="n">
        <v>5700.0</v>
      </c>
      <c r="D22" s="5" t="n">
        <v>5318.0</v>
      </c>
      <c r="E22" s="6" t="n">
        <f si="0" t="shared"/>
        <v>7.183151560737122</v>
      </c>
      <c r="F22" s="5" t="n">
        <v>86668.0</v>
      </c>
      <c r="G22" s="5" t="n">
        <v>80147.0</v>
      </c>
      <c r="H22" s="6" t="n">
        <f si="1" t="shared"/>
        <v>8.136299549577641</v>
      </c>
      <c r="I22" t="s">
        <v>55</v>
      </c>
    </row>
    <row r="23" spans="1:9" x14ac:dyDescent="0.25">
      <c r="A23" s="21"/>
      <c r="B23" s="4" t="s">
        <v>24</v>
      </c>
      <c r="C23" s="5" t="n">
        <f>C24-C21-C22</f>
        <v>2.0</v>
      </c>
      <c r="D23" s="5" t="n">
        <f>D24-D21-D22</f>
        <v>8.0</v>
      </c>
      <c r="E23" s="6" t="n">
        <f si="0" t="shared"/>
        <v>-75.0</v>
      </c>
      <c r="F23" s="5" t="n">
        <f>F24-F21-F22</f>
        <v>98.0</v>
      </c>
      <c r="G23" s="5" t="n">
        <f>G24-G21-G22</f>
        <v>136.0</v>
      </c>
      <c r="H23" s="6" t="n">
        <f si="1" t="shared"/>
        <v>-27.941176470588236</v>
      </c>
      <c r="I23" t="s">
        <v>55</v>
      </c>
    </row>
    <row r="24" spans="1:9" x14ac:dyDescent="0.25">
      <c r="A24" s="22"/>
      <c r="B24" s="4" t="s">
        <v>25</v>
      </c>
      <c r="C24" s="5" t="n">
        <v>49503.0</v>
      </c>
      <c r="D24" s="5" t="n">
        <v>46927.0</v>
      </c>
      <c r="E24" s="6" t="n">
        <f si="0" t="shared"/>
        <v>5.489377117650829</v>
      </c>
      <c r="F24" s="5" t="n">
        <v>655024.0</v>
      </c>
      <c r="G24" s="5" t="n">
        <v>612413.0</v>
      </c>
      <c r="H24" s="6" t="n">
        <f si="1" t="shared"/>
        <v>6.957886263028379</v>
      </c>
      <c r="I24" t="s">
        <v>55</v>
      </c>
    </row>
    <row r="25" spans="1:9" x14ac:dyDescent="0.25">
      <c r="A25" s="23" t="s">
        <v>26</v>
      </c>
      <c r="B25" s="4" t="s">
        <v>27</v>
      </c>
      <c r="C25" s="5" t="n">
        <v>4378.0</v>
      </c>
      <c r="D25" s="5" t="n">
        <v>4032.0</v>
      </c>
      <c r="E25" s="6" t="n">
        <f si="0" t="shared"/>
        <v>8.58134920634921</v>
      </c>
      <c r="F25" s="5" t="n">
        <v>62846.0</v>
      </c>
      <c r="G25" s="5" t="n">
        <v>55638.0</v>
      </c>
      <c r="H25" s="6" t="n">
        <f si="1" t="shared"/>
        <v>12.955174521010825</v>
      </c>
      <c r="I25" t="s">
        <v>55</v>
      </c>
    </row>
    <row r="26" spans="1:9" x14ac:dyDescent="0.25">
      <c r="A26" s="21"/>
      <c r="B26" s="4" t="s">
        <v>28</v>
      </c>
      <c r="C26" s="5" t="n">
        <v>5107.0</v>
      </c>
      <c r="D26" s="5" t="n">
        <v>4902.0</v>
      </c>
      <c r="E26" s="6" t="n">
        <f si="0" t="shared"/>
        <v>4.181966544267657</v>
      </c>
      <c r="F26" s="5" t="n">
        <v>82386.0</v>
      </c>
      <c r="G26" s="5" t="n">
        <v>84372.0</v>
      </c>
      <c r="H26" s="6" t="n">
        <f si="1" t="shared"/>
        <v>-2.35386147063007</v>
      </c>
      <c r="I26" t="s">
        <v>55</v>
      </c>
    </row>
    <row r="27" spans="1:9" x14ac:dyDescent="0.25">
      <c r="A27" s="21"/>
      <c r="B27" s="4" t="s">
        <v>29</v>
      </c>
      <c r="C27" s="5" t="n">
        <v>3565.0</v>
      </c>
      <c r="D27" s="5" t="n">
        <v>3216.0</v>
      </c>
      <c r="E27" s="6" t="n">
        <f si="0" t="shared"/>
        <v>10.851990049751237</v>
      </c>
      <c r="F27" s="5" t="n">
        <v>59579.0</v>
      </c>
      <c r="G27" s="5" t="n">
        <v>60110.0</v>
      </c>
      <c r="H27" s="6" t="n">
        <f si="1" t="shared"/>
        <v>-0.883380469139905</v>
      </c>
      <c r="I27" t="s">
        <v>55</v>
      </c>
    </row>
    <row r="28" spans="1:9" x14ac:dyDescent="0.25">
      <c r="A28" s="21"/>
      <c r="B28" s="4" t="s">
        <v>30</v>
      </c>
      <c r="C28" s="5" t="n">
        <v>2500.0</v>
      </c>
      <c r="D28" s="5" t="n">
        <v>2177.0</v>
      </c>
      <c r="E28" s="6" t="n">
        <f si="0" t="shared"/>
        <v>14.836931557188793</v>
      </c>
      <c r="F28" s="5" t="n">
        <v>43088.0</v>
      </c>
      <c r="G28" s="5" t="n">
        <v>41404.0</v>
      </c>
      <c r="H28" s="6" t="n">
        <f si="1" t="shared"/>
        <v>4.067239880204809</v>
      </c>
      <c r="I28" t="s">
        <v>55</v>
      </c>
    </row>
    <row r="29" spans="1:9" x14ac:dyDescent="0.25">
      <c r="A29" s="21"/>
      <c r="B29" s="4" t="s">
        <v>31</v>
      </c>
      <c r="C29" s="5" t="n">
        <v>8.0</v>
      </c>
      <c r="D29" s="5" t="n">
        <v>17.0</v>
      </c>
      <c r="E29" s="6" t="n">
        <f si="0" t="shared"/>
        <v>-52.94117647058824</v>
      </c>
      <c r="F29" s="5" t="n">
        <v>155.0</v>
      </c>
      <c r="G29" s="5" t="n">
        <v>214.0</v>
      </c>
      <c r="H29" s="6" t="n">
        <f si="1" t="shared"/>
        <v>-27.570093457943923</v>
      </c>
      <c r="I29" t="s">
        <v>55</v>
      </c>
    </row>
    <row r="30" spans="1:9" x14ac:dyDescent="0.25">
      <c r="A30" s="21"/>
      <c r="B30" s="4" t="s">
        <v>32</v>
      </c>
      <c r="C30" s="5" t="n">
        <v>2614.0</v>
      </c>
      <c r="D30" s="5" t="n">
        <v>2039.0</v>
      </c>
      <c r="E30" s="6" t="n">
        <f si="0" t="shared"/>
        <v>28.200098087297686</v>
      </c>
      <c r="F30" s="5" t="n">
        <v>32939.0</v>
      </c>
      <c r="G30" s="5" t="n">
        <v>30601.0</v>
      </c>
      <c r="H30" s="6" t="n">
        <f si="1" t="shared"/>
        <v>7.640273193686475</v>
      </c>
      <c r="I30" t="s">
        <v>55</v>
      </c>
    </row>
    <row r="31" spans="1:9" x14ac:dyDescent="0.25">
      <c r="A31" s="21"/>
      <c r="B31" s="4" t="s">
        <v>33</v>
      </c>
      <c r="C31" s="5" t="n">
        <v>4708.0</v>
      </c>
      <c r="D31" s="5" t="n">
        <v>4234.0</v>
      </c>
      <c r="E31" s="6" t="n">
        <f si="0" t="shared"/>
        <v>11.19508738781294</v>
      </c>
      <c r="F31" s="5" t="n">
        <v>60385.0</v>
      </c>
      <c r="G31" s="5" t="n">
        <v>61404.0</v>
      </c>
      <c r="H31" s="6" t="n">
        <f si="1" t="shared"/>
        <v>-1.6595010097062102</v>
      </c>
      <c r="I31" t="s">
        <v>55</v>
      </c>
    </row>
    <row r="32" spans="1:9" x14ac:dyDescent="0.25">
      <c r="A32" s="21"/>
      <c r="B32" s="4" t="s">
        <v>34</v>
      </c>
      <c r="C32" s="5" t="n">
        <f>C33-C25-C26-C27-C28-C29-C30-C31</f>
        <v>1583.0</v>
      </c>
      <c r="D32" s="5" t="n">
        <f>D33-D25-D26-D27-D28-D29-D30-D31</f>
        <v>1102.0</v>
      </c>
      <c r="E32" s="6" t="n">
        <f si="0" t="shared"/>
        <v>43.647912885662436</v>
      </c>
      <c r="F32" s="5" t="n">
        <f>F33-F25-F26-F27-F28-F29-F30-F31</f>
        <v>17838.0</v>
      </c>
      <c r="G32" s="5" t="n">
        <f>G33-G25-G26-G27-G28-G29-G30-G31</f>
        <v>18429.0</v>
      </c>
      <c r="H32" s="6" t="n">
        <f si="1" t="shared"/>
        <v>-3.206902165065928</v>
      </c>
      <c r="I32" t="s">
        <v>55</v>
      </c>
    </row>
    <row r="33" spans="1:9" x14ac:dyDescent="0.25">
      <c r="A33" s="22"/>
      <c r="B33" s="4" t="s">
        <v>35</v>
      </c>
      <c r="C33" s="5" t="n">
        <v>24463.0</v>
      </c>
      <c r="D33" s="5" t="n">
        <v>21719.0</v>
      </c>
      <c r="E33" s="6" t="n">
        <f si="0" t="shared"/>
        <v>12.634099175836822</v>
      </c>
      <c r="F33" s="5" t="n">
        <v>359216.0</v>
      </c>
      <c r="G33" s="5" t="n">
        <v>352172.0</v>
      </c>
      <c r="H33" s="6" t="n">
        <f si="1" t="shared"/>
        <v>2.000159013209446</v>
      </c>
      <c r="I33" t="s">
        <v>55</v>
      </c>
    </row>
    <row r="34" spans="1:9" x14ac:dyDescent="0.25">
      <c r="A34" s="21" t="s">
        <v>36</v>
      </c>
      <c r="B34" s="4" t="s">
        <v>37</v>
      </c>
      <c r="C34" s="5" t="n">
        <v>11829.0</v>
      </c>
      <c r="D34" s="5" t="n">
        <v>9242.0</v>
      </c>
      <c r="E34" s="6" t="n">
        <f si="0" t="shared"/>
        <v>27.991776671716085</v>
      </c>
      <c r="F34" s="5" t="n">
        <v>160328.0</v>
      </c>
      <c r="G34" s="5" t="n">
        <v>149161.0</v>
      </c>
      <c r="H34" s="6" t="n">
        <f si="1" t="shared"/>
        <v>7.486541388164469</v>
      </c>
      <c r="I34" t="s">
        <v>55</v>
      </c>
    </row>
    <row r="35" spans="1:9" x14ac:dyDescent="0.25">
      <c r="A35" s="21"/>
      <c r="B35" s="4" t="s">
        <v>38</v>
      </c>
      <c r="C35" s="5" t="n">
        <v>3256.0</v>
      </c>
      <c r="D35" s="5" t="n">
        <v>2635.0</v>
      </c>
      <c r="E35" s="6" t="n">
        <f si="0" t="shared"/>
        <v>23.567362428842497</v>
      </c>
      <c r="F35" s="5" t="n">
        <v>33358.0</v>
      </c>
      <c r="G35" s="5" t="n">
        <v>31491.0</v>
      </c>
      <c r="H35" s="6" t="n">
        <f si="1" t="shared"/>
        <v>5.928678034994128</v>
      </c>
      <c r="I35" t="s">
        <v>55</v>
      </c>
    </row>
    <row r="36" spans="1:9" x14ac:dyDescent="0.25">
      <c r="A36" s="21"/>
      <c r="B36" s="4" t="s">
        <v>47</v>
      </c>
      <c r="C36" s="5" t="n">
        <v>1236.0</v>
      </c>
      <c r="D36" s="5" t="n">
        <v>1031.0</v>
      </c>
      <c r="E36" s="6" t="n">
        <f si="0" t="shared"/>
        <v>19.883608147429687</v>
      </c>
      <c r="F36" s="5" t="n">
        <v>14043.0</v>
      </c>
      <c r="G36" s="5" t="n">
        <v>12468.0</v>
      </c>
      <c r="H36" s="6" t="n">
        <f si="1" t="shared"/>
        <v>12.632338787295483</v>
      </c>
      <c r="I36" t="s">
        <v>55</v>
      </c>
    </row>
    <row r="37" spans="1:9" x14ac:dyDescent="0.25">
      <c r="A37" s="21"/>
      <c r="B37" s="7" t="s">
        <v>39</v>
      </c>
      <c r="C37" s="5" t="n">
        <f>C38-C34-C35-C36</f>
        <v>2.0</v>
      </c>
      <c r="D37" s="5" t="n">
        <f>D38-D34-D35-D36</f>
        <v>2.0</v>
      </c>
      <c r="E37" s="6" t="n">
        <f si="0" t="shared"/>
        <v>0.0</v>
      </c>
      <c r="F37" s="5" t="n">
        <f>F38-F34-F35-F36</f>
        <v>67.0</v>
      </c>
      <c r="G37" s="5" t="n">
        <f>G38-G34-G35-G36</f>
        <v>71.0</v>
      </c>
      <c r="H37" s="6" t="n">
        <f si="1" t="shared"/>
        <v>-5.633802816901412</v>
      </c>
      <c r="I37" t="s">
        <v>55</v>
      </c>
    </row>
    <row r="38" spans="1:9" x14ac:dyDescent="0.25">
      <c r="A38" s="21"/>
      <c r="B38" s="7" t="s">
        <v>40</v>
      </c>
      <c r="C38" s="5" t="n">
        <v>16323.0</v>
      </c>
      <c r="D38" s="5" t="n">
        <v>12910.0</v>
      </c>
      <c r="E38" s="6" t="n">
        <f si="0" t="shared"/>
        <v>26.436870642912467</v>
      </c>
      <c r="F38" s="5" t="n">
        <v>207796.0</v>
      </c>
      <c r="G38" s="5" t="n">
        <v>193191.0</v>
      </c>
      <c r="H38" s="6" t="n">
        <f si="1" t="shared"/>
        <v>7.559875977659414</v>
      </c>
      <c r="I38" t="s">
        <v>55</v>
      </c>
    </row>
    <row customHeight="1" ht="20.100000000000001" r="39" spans="1:9" x14ac:dyDescent="0.25">
      <c r="A39" s="17" t="s">
        <v>41</v>
      </c>
      <c r="B39" s="8" t="s">
        <v>42</v>
      </c>
      <c r="C39" s="5" t="n">
        <v>1.0</v>
      </c>
      <c r="D39" s="5" t="n">
        <v>2.0</v>
      </c>
      <c r="E39" s="6" t="n">
        <f si="0" t="shared"/>
        <v>-50.0</v>
      </c>
      <c r="F39" s="5" t="n">
        <v>50.0</v>
      </c>
      <c r="G39" s="5" t="n">
        <v>46.0</v>
      </c>
      <c r="H39" s="6" t="n">
        <f si="1" t="shared"/>
        <v>8.695652173913038</v>
      </c>
      <c r="I39" t="s">
        <v>55</v>
      </c>
    </row>
    <row customHeight="1" ht="20.100000000000001" r="40" spans="1:9" x14ac:dyDescent="0.25">
      <c r="A40" s="17"/>
      <c r="B40" s="8" t="s">
        <v>43</v>
      </c>
      <c r="C40" s="5" t="n">
        <f>C41-C39</f>
        <v>64.0</v>
      </c>
      <c r="D40" s="5" t="n">
        <f>D41-D39</f>
        <v>24.0</v>
      </c>
      <c r="E40" s="6" t="n">
        <f si="0" t="shared"/>
        <v>166.66666666666666</v>
      </c>
      <c r="F40" s="5" t="n">
        <f>F41-F39</f>
        <v>580.0</v>
      </c>
      <c r="G40" s="5" t="n">
        <f>G41-G39</f>
        <v>330.0</v>
      </c>
      <c r="H40" s="6" t="n">
        <f si="1" t="shared"/>
        <v>75.75757575757575</v>
      </c>
      <c r="I40" t="s">
        <v>55</v>
      </c>
    </row>
    <row customHeight="1" ht="20.100000000000001" r="41" spans="1:9" x14ac:dyDescent="0.25">
      <c r="A41" s="17"/>
      <c r="B41" s="7" t="s">
        <v>44</v>
      </c>
      <c r="C41" s="5" t="n">
        <v>65.0</v>
      </c>
      <c r="D41" s="5" t="n">
        <v>26.0</v>
      </c>
      <c r="E41" s="6" t="n">
        <f si="0" t="shared"/>
        <v>150.0</v>
      </c>
      <c r="F41" s="5" t="n">
        <v>630.0</v>
      </c>
      <c r="G41" s="5" t="n">
        <v>376.0</v>
      </c>
      <c r="H41" s="6" t="n">
        <f si="1" t="shared"/>
        <v>67.5531914893617</v>
      </c>
      <c r="I41" t="s">
        <v>55</v>
      </c>
    </row>
    <row r="42" spans="1:9" x14ac:dyDescent="0.25">
      <c r="A42" s="9"/>
      <c r="B42" s="4" t="s">
        <v>45</v>
      </c>
      <c r="C42" s="5" t="n">
        <v>357.0</v>
      </c>
      <c r="D42" s="5" t="n">
        <v>201.0</v>
      </c>
      <c r="E42" s="6" t="n">
        <f si="0" t="shared"/>
        <v>77.61194029850746</v>
      </c>
      <c r="F42" s="5" t="n">
        <v>5937.0</v>
      </c>
      <c r="G42" s="5" t="n">
        <v>5532.0</v>
      </c>
      <c r="H42" s="6" t="n">
        <f si="1" t="shared"/>
        <v>7.3210412147505455</v>
      </c>
      <c r="I42" t="s">
        <v>55</v>
      </c>
    </row>
    <row r="43" spans="1:9" x14ac:dyDescent="0.25">
      <c r="A43" s="10"/>
      <c r="B43" s="4" t="s">
        <v>46</v>
      </c>
      <c r="C43" s="5" t="n">
        <f>C20+C24+C33+C38+C41+C42</f>
        <v>1564197.0</v>
      </c>
      <c r="D43" s="5" t="n">
        <f>D20+D24+D33+D38+D41+D42</f>
        <v>1326383.0</v>
      </c>
      <c r="E43" s="6" t="n">
        <f si="0" t="shared"/>
        <v>17.929512064011675</v>
      </c>
      <c r="F43" s="5" t="n">
        <f>F20+F24+F33+F38+F41+F42</f>
        <v>1.8944436E7</v>
      </c>
      <c r="G43" s="5" t="n">
        <f>G20+G24+G33+G38+G41+G42</f>
        <v>1.6849683E7</v>
      </c>
      <c r="H43" s="6" t="n">
        <f si="1" t="shared"/>
        <v>12.4320024299567</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