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<sst xmlns="http://schemas.openxmlformats.org/spreadsheetml/2006/main" count="109" uniqueCount="64">
  <si>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</si>
  <si>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</si>
  <si>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</si>
  <si>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</si>
  <si>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</si>
  <si>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</si>
  <si>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</si>
  <si>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</si>
  <si>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</si>
  <si>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</si>
  <si>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</si>
  <si>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</si>
  <si>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</si>
  <si>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</si>
  <si>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</si>
  <si>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</si>
  <si>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</si>
  <si>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</si>
  <si>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</si>
  <si>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</si>
  <si>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</si>
  <si>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</si>
  <si>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</si>
  <si>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</si>
  <si>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</si>
  <si>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</si>
  <si>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</si>
  <si>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</si>
  <si>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</si>
  <si>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</si>
  <si>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</si>
  <si>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</si>
  <si>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</si>
  <si>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</si>
  <si>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</si>
  <si>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</si>
  <si>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</si>
  <si>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</si>
  <si>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</si>
  <si>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</si>
  <si>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</si>
  <si>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</si>
  <si>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</si>
  <si>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</si>
  <si>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</si>
  <si>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</si>
  <si>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</si>
  <si>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</si>
  <si>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</si>
  <si>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</si>
  <si>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</si>
  <si>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</si>
  <si>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</si>
  <si>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</si>
  <si>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</si>
  <si>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</si>
  <si>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</si>
  <si>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</si>
  <si>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</si>
  <si>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</si>
  <si>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</si>
  <si>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</si>
  <si>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114年12月來臺旅客人次－按年齡分
Table 1-5   Visitor Arrivals by Age,
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</si>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</sst>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10526.0</v>
      </c>
      <c r="E3" s="2" t="n">
        <v>10664.0</v>
      </c>
      <c r="F3" s="2" t="n">
        <v>24397.0</v>
      </c>
      <c r="G3" s="2" t="n">
        <v>36469.0</v>
      </c>
      <c r="H3" s="2" t="n">
        <v>28578.0</v>
      </c>
      <c r="I3" s="2" t="n">
        <v>18790.0</v>
      </c>
      <c r="J3" s="2" t="n">
        <v>20789.0</v>
      </c>
      <c r="K3" s="2" t="n">
        <f>SUM(D3:J3)</f>
        <v>150213.0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1336.0</v>
      </c>
      <c r="E4" s="2" t="n">
        <v>1852.0</v>
      </c>
      <c r="F4" s="2" t="n">
        <v>15132.0</v>
      </c>
      <c r="G4" s="2" t="n">
        <v>15649.0</v>
      </c>
      <c r="H4" s="2" t="n">
        <v>10220.0</v>
      </c>
      <c r="I4" s="2" t="n">
        <v>5843.0</v>
      </c>
      <c r="J4" s="2" t="n">
        <v>4977.0</v>
      </c>
      <c r="K4" s="2" t="n">
        <f ref="K4:K48" si="0" t="shared">SUM(D4:J4)</f>
        <v>55009.0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5924.0</v>
      </c>
      <c r="E5" s="2" t="n">
        <v>24453.0</v>
      </c>
      <c r="F5" s="2" t="n">
        <v>24421.0</v>
      </c>
      <c r="G5" s="2" t="n">
        <v>21425.0</v>
      </c>
      <c r="H5" s="2" t="n">
        <v>26825.0</v>
      </c>
      <c r="I5" s="2" t="n">
        <v>33034.0</v>
      </c>
      <c r="J5" s="2" t="n">
        <v>37620.0</v>
      </c>
      <c r="K5" s="2" t="n">
        <f si="0" t="shared"/>
        <v>173702.0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3270.0</v>
      </c>
      <c r="E6" s="2" t="n">
        <v>8081.0</v>
      </c>
      <c r="F6" s="2" t="n">
        <v>19841.0</v>
      </c>
      <c r="G6" s="2" t="n">
        <v>22668.0</v>
      </c>
      <c r="H6" s="2" t="n">
        <v>19273.0</v>
      </c>
      <c r="I6" s="2" t="n">
        <v>20365.0</v>
      </c>
      <c r="J6" s="2" t="n">
        <v>17013.0</v>
      </c>
      <c r="K6" s="2" t="n">
        <f si="0" t="shared"/>
        <v>110511.0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118.0</v>
      </c>
      <c r="E7" s="2" t="n">
        <v>155.0</v>
      </c>
      <c r="F7" s="2" t="n">
        <v>762.0</v>
      </c>
      <c r="G7" s="2" t="n">
        <v>1371.0</v>
      </c>
      <c r="H7" s="2" t="n">
        <v>880.0</v>
      </c>
      <c r="I7" s="2" t="n">
        <v>426.0</v>
      </c>
      <c r="J7" s="2" t="n">
        <v>241.0</v>
      </c>
      <c r="K7" s="2" t="n">
        <f si="0" t="shared"/>
        <v>3953.0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185.0</v>
      </c>
      <c r="E8" s="2" t="n">
        <v>217.0</v>
      </c>
      <c r="F8" s="2" t="n">
        <v>561.0</v>
      </c>
      <c r="G8" s="2" t="n">
        <v>834.0</v>
      </c>
      <c r="H8" s="2" t="n">
        <v>718.0</v>
      </c>
      <c r="I8" s="2" t="n">
        <v>425.0</v>
      </c>
      <c r="J8" s="2" t="n">
        <v>443.0</v>
      </c>
      <c r="K8" s="2" t="n">
        <f si="0" t="shared"/>
        <v>3383.0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3120.0</v>
      </c>
      <c r="E9" s="2" t="n">
        <v>5325.0</v>
      </c>
      <c r="F9" s="2" t="n">
        <v>8008.0</v>
      </c>
      <c r="G9" s="2" t="n">
        <v>9336.0</v>
      </c>
      <c r="H9" s="2" t="n">
        <v>8409.0</v>
      </c>
      <c r="I9" s="2" t="n">
        <v>5558.0</v>
      </c>
      <c r="J9" s="2" t="n">
        <v>5175.0</v>
      </c>
      <c r="K9" s="2" t="n">
        <f si="0" t="shared"/>
        <v>44931.0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7028.0</v>
      </c>
      <c r="E10" s="2" t="n">
        <v>9690.0</v>
      </c>
      <c r="F10" s="2" t="n">
        <v>9322.0</v>
      </c>
      <c r="G10" s="2" t="n">
        <v>13216.0</v>
      </c>
      <c r="H10" s="2" t="n">
        <v>14857.0</v>
      </c>
      <c r="I10" s="2" t="n">
        <v>9932.0</v>
      </c>
      <c r="J10" s="2" t="n">
        <v>8809.0</v>
      </c>
      <c r="K10" s="2" t="n">
        <f si="0" t="shared"/>
        <v>72854.0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1111.0</v>
      </c>
      <c r="E11" s="2" t="n">
        <v>2316.0</v>
      </c>
      <c r="F11" s="2" t="n">
        <v>6055.0</v>
      </c>
      <c r="G11" s="2" t="n">
        <v>5265.0</v>
      </c>
      <c r="H11" s="2" t="n">
        <v>4212.0</v>
      </c>
      <c r="I11" s="2" t="n">
        <v>1979.0</v>
      </c>
      <c r="J11" s="2" t="n">
        <v>1699.0</v>
      </c>
      <c r="K11" s="2" t="n">
        <f si="0" t="shared"/>
        <v>22637.0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3935.0</v>
      </c>
      <c r="E12" s="2" t="n">
        <v>6336.0</v>
      </c>
      <c r="F12" s="2" t="n">
        <v>17297.0</v>
      </c>
      <c r="G12" s="2" t="n">
        <v>18885.0</v>
      </c>
      <c r="H12" s="2" t="n">
        <v>9944.0</v>
      </c>
      <c r="I12" s="2" t="n">
        <v>7336.0</v>
      </c>
      <c r="J12" s="2" t="n">
        <v>6323.0</v>
      </c>
      <c r="K12" s="2" t="n">
        <f si="0" t="shared"/>
        <v>70056.0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1341.0</v>
      </c>
      <c r="E13" s="2" t="n">
        <v>2067.0</v>
      </c>
      <c r="F13" s="2" t="n">
        <v>12923.0</v>
      </c>
      <c r="G13" s="2" t="n">
        <v>15171.0</v>
      </c>
      <c r="H13" s="2" t="n">
        <v>8387.0</v>
      </c>
      <c r="I13" s="2" t="n">
        <v>4886.0</v>
      </c>
      <c r="J13" s="2" t="n">
        <v>3913.0</v>
      </c>
      <c r="K13" s="2" t="n">
        <f si="0" t="shared"/>
        <v>48688.0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606.0</v>
      </c>
      <c r="E14" s="2" t="n">
        <v>1723.0</v>
      </c>
      <c r="F14" s="2" t="n">
        <v>10115.0</v>
      </c>
      <c r="G14" s="2" t="n">
        <v>10772.0</v>
      </c>
      <c r="H14" s="2" t="n">
        <v>5513.0</v>
      </c>
      <c r="I14" s="2" t="n">
        <v>2270.0</v>
      </c>
      <c r="J14" s="2" t="n">
        <v>1599.0</v>
      </c>
      <c r="K14" s="2" t="n">
        <f si="0" t="shared"/>
        <v>32598.0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151.0</v>
      </c>
      <c r="E15" s="2" t="n">
        <f ref="E15:J15" si="1" t="shared">E16-E9-E10-E11-E12-E13-E14</f>
        <v>322.0</v>
      </c>
      <c r="F15" s="2" t="n">
        <f si="1" t="shared"/>
        <v>593.0</v>
      </c>
      <c r="G15" s="2" t="n">
        <f si="1" t="shared"/>
        <v>689.0</v>
      </c>
      <c r="H15" s="2" t="n">
        <f si="1" t="shared"/>
        <v>586.0</v>
      </c>
      <c r="I15" s="2" t="n">
        <f si="1" t="shared"/>
        <v>380.0</v>
      </c>
      <c r="J15" s="2" t="n">
        <f si="1" t="shared"/>
        <v>390.0</v>
      </c>
      <c r="K15" s="2" t="n">
        <f si="0" t="shared"/>
        <v>3111.0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17292.0</v>
      </c>
      <c r="E16" s="2" t="n">
        <v>27779.0</v>
      </c>
      <c r="F16" s="2" t="n">
        <v>64313.0</v>
      </c>
      <c r="G16" s="2" t="n">
        <v>73334.0</v>
      </c>
      <c r="H16" s="2" t="n">
        <v>51908.0</v>
      </c>
      <c r="I16" s="2" t="n">
        <v>32341.0</v>
      </c>
      <c r="J16" s="2" t="n">
        <v>27908.0</v>
      </c>
      <c r="K16" s="2" t="n">
        <f si="0" t="shared"/>
        <v>294875.0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131.0</v>
      </c>
      <c r="E17" s="2" t="n">
        <f ref="E17:J17" si="2" t="shared">E18-E16-E3-E4-E5-E6-E7-E8</f>
        <v>219.0</v>
      </c>
      <c r="F17" s="2" t="n">
        <f si="2" t="shared"/>
        <v>583.0</v>
      </c>
      <c r="G17" s="2" t="n">
        <f si="2" t="shared"/>
        <v>601.0</v>
      </c>
      <c r="H17" s="2" t="n">
        <f si="2" t="shared"/>
        <v>549.0</v>
      </c>
      <c r="I17" s="2" t="n">
        <f si="2" t="shared"/>
        <v>394.0</v>
      </c>
      <c r="J17" s="2" t="n">
        <f si="2" t="shared"/>
        <v>269.0</v>
      </c>
      <c r="K17" s="2" t="n">
        <f si="0" t="shared"/>
        <v>2746.0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38782.0</v>
      </c>
      <c r="E18" s="2" t="n">
        <v>73420.0</v>
      </c>
      <c r="F18" s="2" t="n">
        <v>150010.0</v>
      </c>
      <c r="G18" s="2" t="n">
        <v>172351.0</v>
      </c>
      <c r="H18" s="2" t="n">
        <v>138951.0</v>
      </c>
      <c r="I18" s="2" t="n">
        <v>111618.0</v>
      </c>
      <c r="J18" s="2" t="n">
        <v>109260.0</v>
      </c>
      <c r="K18" s="2" t="n">
        <f si="0" t="shared"/>
        <v>794392.0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813.0</v>
      </c>
      <c r="E19" s="2" t="n">
        <v>914.0</v>
      </c>
      <c r="F19" s="2" t="n">
        <v>1675.0</v>
      </c>
      <c r="G19" s="2" t="n">
        <v>2237.0</v>
      </c>
      <c r="H19" s="2" t="n">
        <v>1939.0</v>
      </c>
      <c r="I19" s="2" t="n">
        <v>1634.0</v>
      </c>
      <c r="J19" s="2" t="n">
        <v>2462.0</v>
      </c>
      <c r="K19" s="2" t="n">
        <f si="0" t="shared"/>
        <v>11674.0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6132.0</v>
      </c>
      <c r="E20" s="2" t="n">
        <v>7697.0</v>
      </c>
      <c r="F20" s="2" t="n">
        <v>13573.0</v>
      </c>
      <c r="G20" s="2" t="n">
        <v>16144.0</v>
      </c>
      <c r="H20" s="2" t="n">
        <v>13447.0</v>
      </c>
      <c r="I20" s="2" t="n">
        <v>11761.0</v>
      </c>
      <c r="J20" s="2" t="n">
        <v>12149.0</v>
      </c>
      <c r="K20" s="2" t="n">
        <f si="0" t="shared"/>
        <v>80903.0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21.0</v>
      </c>
      <c r="E21" s="2" t="n">
        <v>30.0</v>
      </c>
      <c r="F21" s="2" t="n">
        <v>86.0</v>
      </c>
      <c r="G21" s="2" t="n">
        <v>115.0</v>
      </c>
      <c r="H21" s="2" t="n">
        <v>77.0</v>
      </c>
      <c r="I21" s="2" t="n">
        <v>70.0</v>
      </c>
      <c r="J21" s="2" t="n">
        <v>86.0</v>
      </c>
      <c r="K21" s="2" t="n">
        <f si="0" t="shared"/>
        <v>485.0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58.0</v>
      </c>
      <c r="E22" s="2" t="n">
        <v>75.0</v>
      </c>
      <c r="F22" s="2" t="n">
        <v>87.0</v>
      </c>
      <c r="G22" s="2" t="n">
        <v>126.0</v>
      </c>
      <c r="H22" s="2" t="n">
        <v>126.0</v>
      </c>
      <c r="I22" s="2" t="n">
        <v>86.0</v>
      </c>
      <c r="J22" s="2" t="n">
        <v>77.0</v>
      </c>
      <c r="K22" s="2" t="n">
        <f si="0" t="shared"/>
        <v>635.0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8.0</v>
      </c>
      <c r="E23" s="2" t="n">
        <v>4.0</v>
      </c>
      <c r="F23" s="2" t="n">
        <v>22.0</v>
      </c>
      <c r="G23" s="2" t="n">
        <v>20.0</v>
      </c>
      <c r="H23" s="2" t="n">
        <v>18.0</v>
      </c>
      <c r="I23" s="2" t="n">
        <v>4.0</v>
      </c>
      <c r="J23" s="2" t="n">
        <v>17.0</v>
      </c>
      <c r="K23" s="2" t="n">
        <f si="0" t="shared"/>
        <v>93.0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30.0</v>
      </c>
      <c r="E24" s="2" t="n">
        <f ref="E24:J24" si="3" t="shared">E25-E19-E20-E21-E22-E23</f>
        <v>51.0</v>
      </c>
      <c r="F24" s="2" t="n">
        <f si="3" t="shared"/>
        <v>200.0</v>
      </c>
      <c r="G24" s="2" t="n">
        <f si="3" t="shared"/>
        <v>249.0</v>
      </c>
      <c r="H24" s="2" t="n">
        <f si="3" t="shared"/>
        <v>145.0</v>
      </c>
      <c r="I24" s="2" t="n">
        <f si="3" t="shared"/>
        <v>102.0</v>
      </c>
      <c r="J24" s="2" t="n">
        <f si="3" t="shared"/>
        <v>96.0</v>
      </c>
      <c r="K24" s="2" t="n">
        <f si="0" t="shared"/>
        <v>873.0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7062.0</v>
      </c>
      <c r="E25" s="2" t="n">
        <v>8771.0</v>
      </c>
      <c r="F25" s="2" t="n">
        <v>15643.0</v>
      </c>
      <c r="G25" s="2" t="n">
        <v>18891.0</v>
      </c>
      <c r="H25" s="2" t="n">
        <v>15752.0</v>
      </c>
      <c r="I25" s="2" t="n">
        <v>13657.0</v>
      </c>
      <c r="J25" s="2" t="n">
        <v>14887.0</v>
      </c>
      <c r="K25" s="2" t="n">
        <f si="0" t="shared"/>
        <v>94663.0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32.0</v>
      </c>
      <c r="E26" s="2" t="n">
        <v>44.0</v>
      </c>
      <c r="F26" s="2" t="n">
        <v>233.0</v>
      </c>
      <c r="G26" s="2" t="n">
        <v>206.0</v>
      </c>
      <c r="H26" s="2" t="n">
        <v>135.0</v>
      </c>
      <c r="I26" s="2" t="n">
        <v>109.0</v>
      </c>
      <c r="J26" s="2" t="n">
        <v>105.0</v>
      </c>
      <c r="K26" s="2" t="n">
        <f si="0" t="shared"/>
        <v>864.0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121.0</v>
      </c>
      <c r="E27" s="2" t="n">
        <v>263.0</v>
      </c>
      <c r="F27" s="2" t="n">
        <v>1376.0</v>
      </c>
      <c r="G27" s="2" t="n">
        <v>918.0</v>
      </c>
      <c r="H27" s="2" t="n">
        <v>645.0</v>
      </c>
      <c r="I27" s="2" t="n">
        <v>701.0</v>
      </c>
      <c r="J27" s="2" t="n">
        <v>883.0</v>
      </c>
      <c r="K27" s="2" t="n">
        <f si="0" t="shared"/>
        <v>4907.0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211.0</v>
      </c>
      <c r="E28" s="2" t="n">
        <v>233.0</v>
      </c>
      <c r="F28" s="2" t="n">
        <v>1450.0</v>
      </c>
      <c r="G28" s="2" t="n">
        <v>1711.0</v>
      </c>
      <c r="H28" s="2" t="n">
        <v>992.0</v>
      </c>
      <c r="I28" s="2" t="n">
        <v>937.0</v>
      </c>
      <c r="J28" s="2" t="n">
        <v>819.0</v>
      </c>
      <c r="K28" s="2" t="n">
        <f si="0" t="shared"/>
        <v>6353.0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92.0</v>
      </c>
      <c r="E29" s="2" t="n">
        <v>166.0</v>
      </c>
      <c r="F29" s="2" t="n">
        <v>420.0</v>
      </c>
      <c r="G29" s="2" t="n">
        <v>556.0</v>
      </c>
      <c r="H29" s="2" t="n">
        <v>470.0</v>
      </c>
      <c r="I29" s="2" t="n">
        <v>461.0</v>
      </c>
      <c r="J29" s="2" t="n">
        <v>534.0</v>
      </c>
      <c r="K29" s="2" t="n">
        <f si="0" t="shared"/>
        <v>2699.0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90.0</v>
      </c>
      <c r="E30" s="2" t="n">
        <v>148.0</v>
      </c>
      <c r="F30" s="2" t="n">
        <v>581.0</v>
      </c>
      <c r="G30" s="2" t="n">
        <v>648.0</v>
      </c>
      <c r="H30" s="2" t="n">
        <v>339.0</v>
      </c>
      <c r="I30" s="2" t="n">
        <v>374.0</v>
      </c>
      <c r="J30" s="2" t="n">
        <v>294.0</v>
      </c>
      <c r="K30" s="2" t="n">
        <f si="0" t="shared"/>
        <v>2474.0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53.0</v>
      </c>
      <c r="E31" s="2" t="n">
        <v>48.0</v>
      </c>
      <c r="F31" s="2" t="n">
        <v>276.0</v>
      </c>
      <c r="G31" s="2" t="n">
        <v>391.0</v>
      </c>
      <c r="H31" s="2" t="n">
        <v>235.0</v>
      </c>
      <c r="I31" s="2" t="n">
        <v>190.0</v>
      </c>
      <c r="J31" s="2" t="n">
        <v>216.0</v>
      </c>
      <c r="K31" s="2" t="n">
        <f si="0" t="shared"/>
        <v>1409.0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52.0</v>
      </c>
      <c r="E32" s="2" t="n">
        <v>62.0</v>
      </c>
      <c r="F32" s="2" t="n">
        <v>357.0</v>
      </c>
      <c r="G32" s="2" t="n">
        <v>367.0</v>
      </c>
      <c r="H32" s="2" t="n">
        <v>297.0</v>
      </c>
      <c r="I32" s="2" t="n">
        <v>227.0</v>
      </c>
      <c r="J32" s="2" t="n">
        <v>204.0</v>
      </c>
      <c r="K32" s="2" t="n">
        <f si="0" t="shared"/>
        <v>1566.0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241.0</v>
      </c>
      <c r="E33" s="2" t="n">
        <v>262.0</v>
      </c>
      <c r="F33" s="2" t="n">
        <v>1004.0</v>
      </c>
      <c r="G33" s="2" t="n">
        <v>1627.0</v>
      </c>
      <c r="H33" s="2" t="n">
        <v>1140.0</v>
      </c>
      <c r="I33" s="2" t="n">
        <v>802.0</v>
      </c>
      <c r="J33" s="2" t="n">
        <v>1071.0</v>
      </c>
      <c r="K33" s="2" t="n">
        <f si="0" t="shared"/>
        <v>6147.0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20.0</v>
      </c>
      <c r="E34" s="2" t="n">
        <v>42.0</v>
      </c>
      <c r="F34" s="2" t="n">
        <v>187.0</v>
      </c>
      <c r="G34" s="2" t="n">
        <v>233.0</v>
      </c>
      <c r="H34" s="2" t="n">
        <v>174.0</v>
      </c>
      <c r="I34" s="2" t="n">
        <v>142.0</v>
      </c>
      <c r="J34" s="2" t="n">
        <v>142.0</v>
      </c>
      <c r="K34" s="2" t="n">
        <f si="0" t="shared"/>
        <v>940.0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16.0</v>
      </c>
      <c r="F35" s="2" t="n">
        <v>29.0</v>
      </c>
      <c r="G35" s="2" t="n">
        <v>56.0</v>
      </c>
      <c r="H35" s="2" t="n">
        <v>54.0</v>
      </c>
      <c r="I35" s="2" t="n">
        <v>34.0</v>
      </c>
      <c r="J35" s="2" t="n">
        <v>17.0</v>
      </c>
      <c r="K35" s="2" t="n">
        <f si="0" t="shared"/>
        <v>209.0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46.0</v>
      </c>
      <c r="E36" s="2" t="n">
        <v>59.0</v>
      </c>
      <c r="F36" s="2" t="n">
        <v>219.0</v>
      </c>
      <c r="G36" s="2" t="n">
        <v>243.0</v>
      </c>
      <c r="H36" s="2" t="n">
        <v>143.0</v>
      </c>
      <c r="I36" s="2" t="n">
        <v>130.0</v>
      </c>
      <c r="J36" s="2" t="n">
        <v>125.0</v>
      </c>
      <c r="K36" s="2" t="n">
        <f si="0" t="shared"/>
        <v>965.0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25.0</v>
      </c>
      <c r="E37" s="2" t="n">
        <v>93.0</v>
      </c>
      <c r="F37" s="2" t="n">
        <v>115.0</v>
      </c>
      <c r="G37" s="2" t="n">
        <v>239.0</v>
      </c>
      <c r="H37" s="2" t="n">
        <v>181.0</v>
      </c>
      <c r="I37" s="2" t="n">
        <v>109.0</v>
      </c>
      <c r="J37" s="2" t="n">
        <v>69.0</v>
      </c>
      <c r="K37" s="2" t="n">
        <f si="0" t="shared"/>
        <v>831.0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191.0</v>
      </c>
      <c r="E38" s="2" t="n">
        <f ref="E38:J38" si="4" t="shared">E39-E26-E27-E28-E29-E30-E31-E32-E33-E34-E35-E36-E37</f>
        <v>385.0</v>
      </c>
      <c r="F38" s="2" t="n">
        <f si="4" t="shared"/>
        <v>1276.0</v>
      </c>
      <c r="G38" s="2" t="n">
        <f si="4" t="shared"/>
        <v>1565.0</v>
      </c>
      <c r="H38" s="2" t="n">
        <f si="4" t="shared"/>
        <v>1216.0</v>
      </c>
      <c r="I38" s="2" t="n">
        <f si="4" t="shared"/>
        <v>991.0</v>
      </c>
      <c r="J38" s="2" t="n">
        <f si="4" t="shared"/>
        <v>662.0</v>
      </c>
      <c r="K38" s="2" t="n">
        <f si="0" t="shared"/>
        <v>6286.0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1177.0</v>
      </c>
      <c r="E39" s="2" t="n">
        <v>1821.0</v>
      </c>
      <c r="F39" s="2" t="n">
        <v>7523.0</v>
      </c>
      <c r="G39" s="2" t="n">
        <v>8760.0</v>
      </c>
      <c r="H39" s="2" t="n">
        <v>6021.0</v>
      </c>
      <c r="I39" s="2" t="n">
        <v>5207.0</v>
      </c>
      <c r="J39" s="2" t="n">
        <v>5141.0</v>
      </c>
      <c r="K39" s="2" t="n">
        <f si="0" t="shared"/>
        <v>35650.0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1643.0</v>
      </c>
      <c r="E40" s="2" t="n">
        <v>2928.0</v>
      </c>
      <c r="F40" s="2" t="n">
        <v>2765.0</v>
      </c>
      <c r="G40" s="2" t="n">
        <v>2802.0</v>
      </c>
      <c r="H40" s="2" t="n">
        <v>3650.0</v>
      </c>
      <c r="I40" s="2" t="n">
        <v>2044.0</v>
      </c>
      <c r="J40" s="2" t="n">
        <v>1776.0</v>
      </c>
      <c r="K40" s="2" t="n">
        <f si="0" t="shared"/>
        <v>17608.0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249.0</v>
      </c>
      <c r="E41" s="2" t="n">
        <v>486.0</v>
      </c>
      <c r="F41" s="2" t="n">
        <v>329.0</v>
      </c>
      <c r="G41" s="2" t="n">
        <v>384.0</v>
      </c>
      <c r="H41" s="2" t="n">
        <v>555.0</v>
      </c>
      <c r="I41" s="2" t="n">
        <v>302.0</v>
      </c>
      <c r="J41" s="2" t="n">
        <v>265.0</v>
      </c>
      <c r="K41" s="2" t="n">
        <f si="0" t="shared"/>
        <v>2570.0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35.0</v>
      </c>
      <c r="F42" s="2" t="n">
        <f si="5" t="shared"/>
        <v>38.0</v>
      </c>
      <c r="G42" s="2" t="n">
        <f si="5" t="shared"/>
        <v>63.0</v>
      </c>
      <c r="H42" s="2" t="n">
        <f si="5" t="shared"/>
        <v>49.0</v>
      </c>
      <c r="I42" s="2" t="n">
        <f si="5" t="shared"/>
        <v>43.0</v>
      </c>
      <c r="J42" s="2" t="n">
        <f si="5" t="shared"/>
        <v>56.0</v>
      </c>
      <c r="K42" s="2" t="n">
        <f si="0" t="shared"/>
        <v>289.0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1897.0</v>
      </c>
      <c r="E43" s="2" t="n">
        <v>3449.0</v>
      </c>
      <c r="F43" s="2" t="n">
        <v>3132.0</v>
      </c>
      <c r="G43" s="2" t="n">
        <v>3249.0</v>
      </c>
      <c r="H43" s="2" t="n">
        <v>4254.0</v>
      </c>
      <c r="I43" s="2" t="n">
        <v>2389.0</v>
      </c>
      <c r="J43" s="2" t="n">
        <v>2097.0</v>
      </c>
      <c r="K43" s="2" t="n">
        <f si="0" t="shared"/>
        <v>20467.0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45.0</v>
      </c>
      <c r="E44" s="2" t="n">
        <v>47.0</v>
      </c>
      <c r="F44" s="2" t="n">
        <v>79.0</v>
      </c>
      <c r="G44" s="2" t="n">
        <v>114.0</v>
      </c>
      <c r="H44" s="2" t="n">
        <v>107.0</v>
      </c>
      <c r="I44" s="2" t="n">
        <v>94.0</v>
      </c>
      <c r="J44" s="2" t="n">
        <v>75.0</v>
      </c>
      <c r="K44" s="2" t="n">
        <f si="0" t="shared"/>
        <v>561.0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34.0</v>
      </c>
      <c r="E45" s="2" t="n">
        <f ref="E45:J45" si="6" t="shared">E46-E44</f>
        <v>87.0</v>
      </c>
      <c r="F45" s="2" t="n">
        <f si="6" t="shared"/>
        <v>108.0</v>
      </c>
      <c r="G45" s="2" t="n">
        <f si="6" t="shared"/>
        <v>176.0</v>
      </c>
      <c r="H45" s="2" t="n">
        <f si="6" t="shared"/>
        <v>132.0</v>
      </c>
      <c r="I45" s="2" t="n">
        <f si="6" t="shared"/>
        <v>75.0</v>
      </c>
      <c r="J45" s="2" t="n">
        <f si="6" t="shared"/>
        <v>53.0</v>
      </c>
      <c r="K45" s="2" t="n">
        <f si="0" t="shared"/>
        <v>665.0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79.0</v>
      </c>
      <c r="E46" s="2" t="n">
        <v>134.0</v>
      </c>
      <c r="F46" s="2" t="n">
        <v>187.0</v>
      </c>
      <c r="G46" s="2" t="n">
        <v>290.0</v>
      </c>
      <c r="H46" s="2" t="n">
        <v>239.0</v>
      </c>
      <c r="I46" s="2" t="n">
        <v>169.0</v>
      </c>
      <c r="J46" s="2" t="n">
        <v>128.0</v>
      </c>
      <c r="K46" s="2" t="n">
        <f si="0" t="shared"/>
        <v>1226.0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45.0</v>
      </c>
      <c r="E47" s="2" t="n">
        <v>4.0</v>
      </c>
      <c r="F47" s="2" t="n">
        <v>30.0</v>
      </c>
      <c r="G47" s="2" t="n">
        <v>29.0</v>
      </c>
      <c r="H47" s="2" t="n">
        <v>16.0</v>
      </c>
      <c r="I47" s="2" t="n">
        <v>11.0</v>
      </c>
      <c r="J47" s="2" t="n">
        <v>11.0</v>
      </c>
      <c r="K47" s="2" t="n">
        <f si="0" t="shared"/>
        <v>146.0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49042.0</v>
      </c>
      <c r="E48" s="2" t="n">
        <f ref="E48:J48" si="7" t="shared">E47+E46+E43+E39+E25+E18</f>
        <v>87599.0</v>
      </c>
      <c r="F48" s="2" t="n">
        <f si="7" t="shared"/>
        <v>176525.0</v>
      </c>
      <c r="G48" s="2" t="n">
        <f si="7" t="shared"/>
        <v>203570.0</v>
      </c>
      <c r="H48" s="2" t="n">
        <f si="7" t="shared"/>
        <v>165233.0</v>
      </c>
      <c r="I48" s="2" t="n">
        <f si="7" t="shared"/>
        <v>133051.0</v>
      </c>
      <c r="J48" s="2" t="n">
        <f si="7" t="shared"/>
        <v>131524.0</v>
      </c>
      <c r="K48" s="2" t="n">
        <f si="0" t="shared"/>
        <v>946544.0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