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<sst xmlns="http://schemas.openxmlformats.org/spreadsheetml/2006/main" count="113" uniqueCount="62">
  <si>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</si>
  <si>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</si>
  <si>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</si>
  <si>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</si>
  <si>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</si>
  <si>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</si>
  <si>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</si>
  <si>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</si>
  <si>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</si>
  <si>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</si>
  <si>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</si>
  <si>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</si>
  <si>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</si>
  <si>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</si>
  <si>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</si>
  <si>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</si>
  <si>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</si>
  <si>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</si>
  <si>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</si>
  <si>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</si>
  <si>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</si>
  <si>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</si>
  <si>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</si>
  <si>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</si>
  <si>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</si>
  <si>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</si>
  <si>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</si>
  <si>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</si>
  <si>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</si>
  <si>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</si>
  <si>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</si>
  <si>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</si>
  <si>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</si>
  <si>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</si>
  <si>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</si>
  <si>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</si>
  <si>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</si>
  <si>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</si>
  <si>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</si>
  <si>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</si>
  <si>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</si>
  <si>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</si>
  <si>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</si>
  <si>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</si>
  <si>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</si>
  <si>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</si>
  <si>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</si>
  <si>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</si>
  <si>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</si>
  <si>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</si>
  <si>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</si>
  <si>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</si>
  <si>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</si>
  <si>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</si>
  <si>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</si>
  <si>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</si>
  <si>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</si>
  <si>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114年1至12月來臺旅客人次及成長率－按居住地分
Table 1-2 Visitor Arrivals by Residence,
January-December,2025</t>
  </si>
  <si>
    <t>114年1至12月 Jan.-December., 2025</t>
  </si>
  <si>
    <t>113年1至12月 Jan.-December.,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</si>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</sst>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1310139.0</v>
      </c>
      <c r="E4" s="5" t="n">
        <v>1218009.0</v>
      </c>
      <c r="F4" s="6" t="n">
        <v>92130.0</v>
      </c>
      <c r="G4" s="5" t="n">
        <f>H4+I4</f>
        <v>1310977.0</v>
      </c>
      <c r="H4" s="5" t="n">
        <v>1251378.0</v>
      </c>
      <c r="I4" s="6" t="n">
        <v>59599.0</v>
      </c>
      <c r="J4" s="7" t="n">
        <f>IF(G4=0,"-",((D4/G4)-1)*100)</f>
        <v>-0.06392179267828979</v>
      </c>
      <c r="K4" s="7" t="n">
        <f>IF(H4=0,"-",((E4/H4)-1)*100)</f>
        <v>-2.6665803618091455</v>
      </c>
      <c r="L4" s="7" t="n">
        <f>IF(I4=0,"-",((F4/I4)-1)*100)</f>
        <v>54.58313058943942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637060.0</v>
      </c>
      <c r="E5" s="5" t="n">
        <v>621532.0</v>
      </c>
      <c r="F5" s="6" t="n">
        <v>15528.0</v>
      </c>
      <c r="G5" s="5" t="n">
        <f ref="G5:G48" si="1" t="shared">H5+I5</f>
        <v>438212.0</v>
      </c>
      <c r="H5" s="5" t="n">
        <v>427508.0</v>
      </c>
      <c r="I5" s="6" t="n">
        <v>10704.0</v>
      </c>
      <c r="J5" s="7" t="n">
        <f ref="J5:L49" si="2" t="shared">IF(G5=0,"-",((D5/G5)-1)*100)</f>
        <v>45.377123401458654</v>
      </c>
      <c r="K5" s="7" t="n">
        <f si="2" t="shared"/>
        <v>45.384881686424585</v>
      </c>
      <c r="L5" s="7" t="n">
        <f si="2" t="shared"/>
        <v>45.06726457399104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1483176.0</v>
      </c>
      <c r="E6" s="5" t="n">
        <v>1083.0</v>
      </c>
      <c r="F6" s="6" t="n">
        <v>1482093.0</v>
      </c>
      <c r="G6" s="5" t="n">
        <f si="1" t="shared"/>
        <v>1319592.0</v>
      </c>
      <c r="H6" s="5" t="n">
        <v>1321.0</v>
      </c>
      <c r="I6" s="6" t="n">
        <v>1318271.0</v>
      </c>
      <c r="J6" s="7" t="n">
        <f si="2" t="shared"/>
        <v>12.396558936398527</v>
      </c>
      <c r="K6" s="7" t="n">
        <f si="2" t="shared"/>
        <v>-18.016654049962156</v>
      </c>
      <c r="L6" s="7" t="n">
        <f si="2" t="shared"/>
        <v>12.427035108866091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1016520.0</v>
      </c>
      <c r="E7" s="5" t="n">
        <v>1786.0</v>
      </c>
      <c r="F7" s="6" t="n">
        <v>1014734.0</v>
      </c>
      <c r="G7" s="5" t="n">
        <f si="1" t="shared"/>
        <v>1003086.0</v>
      </c>
      <c r="H7" s="5" t="n">
        <v>1957.0</v>
      </c>
      <c r="I7" s="6" t="n">
        <v>1001129.0</v>
      </c>
      <c r="J7" s="7" t="n">
        <f si="2" t="shared"/>
        <v>1.339267021970203</v>
      </c>
      <c r="K7" s="7" t="n">
        <f si="2" t="shared"/>
        <v>-8.737864077669899</v>
      </c>
      <c r="L7" s="7" t="n">
        <f si="2" t="shared"/>
        <v>1.3589657276934286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46134.0</v>
      </c>
      <c r="E8" s="5" t="n">
        <v>14.0</v>
      </c>
      <c r="F8" s="6" t="n">
        <v>46120.0</v>
      </c>
      <c r="G8" s="5" t="n">
        <f si="1" t="shared"/>
        <v>38158.0</v>
      </c>
      <c r="H8" s="5" t="n">
        <v>17.0</v>
      </c>
      <c r="I8" s="6" t="n">
        <v>38141.0</v>
      </c>
      <c r="J8" s="7" t="n">
        <f si="2" t="shared"/>
        <v>20.902563027412334</v>
      </c>
      <c r="K8" s="7" t="n">
        <f si="2" t="shared"/>
        <v>-17.647058823529417</v>
      </c>
      <c r="L8" s="7" t="n">
        <f si="2" t="shared"/>
        <v>20.9197451561312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29436.0</v>
      </c>
      <c r="E9" s="5" t="n">
        <v>99.0</v>
      </c>
      <c r="F9" s="6" t="n">
        <v>29337.0</v>
      </c>
      <c r="G9" s="5" t="n">
        <f si="1" t="shared"/>
        <v>20022.0</v>
      </c>
      <c r="H9" s="5" t="n">
        <v>85.0</v>
      </c>
      <c r="I9" s="6" t="n">
        <v>19937.0</v>
      </c>
      <c r="J9" s="7" t="n">
        <f si="2" t="shared"/>
        <v>47.01827989211866</v>
      </c>
      <c r="K9" s="7" t="n">
        <f si="2" t="shared"/>
        <v>16.470588235294127</v>
      </c>
      <c r="L9" s="7" t="n">
        <f si="2" t="shared"/>
        <v>47.14851783116818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385787.0</v>
      </c>
      <c r="E10" s="5" t="n">
        <v>592.0</v>
      </c>
      <c r="F10" s="6" t="n">
        <v>385195.0</v>
      </c>
      <c r="G10" s="5" t="n">
        <f si="1" t="shared"/>
        <v>429727.0</v>
      </c>
      <c r="H10" s="5" t="n">
        <v>710.0</v>
      </c>
      <c r="I10" s="6" t="n">
        <v>429017.0</v>
      </c>
      <c r="J10" s="7" t="n">
        <f si="2" t="shared"/>
        <v>-10.225096398411083</v>
      </c>
      <c r="K10" s="7" t="n">
        <f si="2" t="shared"/>
        <v>-16.619718309859156</v>
      </c>
      <c r="L10" s="7" t="n">
        <f si="2" t="shared"/>
        <v>-10.214513643981471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446281.0</v>
      </c>
      <c r="E11" s="5" t="n">
        <v>237.0</v>
      </c>
      <c r="F11" s="6" t="n">
        <v>446044.0</v>
      </c>
      <c r="G11" s="5" t="n">
        <f si="1" t="shared"/>
        <v>447841.0</v>
      </c>
      <c r="H11" s="5" t="n">
        <v>430.0</v>
      </c>
      <c r="I11" s="6" t="n">
        <v>447411.0</v>
      </c>
      <c r="J11" s="7" t="n">
        <f si="2" t="shared"/>
        <v>-0.34833791457236085</v>
      </c>
      <c r="K11" s="7" t="n">
        <f si="2" t="shared"/>
        <v>-44.88372093023256</v>
      </c>
      <c r="L11" s="7" t="n">
        <f si="2" t="shared"/>
        <v>-0.30553562607982254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235148.0</v>
      </c>
      <c r="E12" s="5" t="n">
        <v>254.0</v>
      </c>
      <c r="F12" s="6" t="n">
        <v>234894.0</v>
      </c>
      <c r="G12" s="5" t="n">
        <f si="1" t="shared"/>
        <v>224477.0</v>
      </c>
      <c r="H12" s="5" t="n">
        <v>245.0</v>
      </c>
      <c r="I12" s="6" t="n">
        <v>224232.0</v>
      </c>
      <c r="J12" s="7" t="n">
        <f si="2" t="shared"/>
        <v>4.753716416381182</v>
      </c>
      <c r="K12" s="7" t="n">
        <f si="2" t="shared"/>
        <v>3.6734693877551017</v>
      </c>
      <c r="L12" s="7" t="n">
        <f si="2" t="shared"/>
        <v>4.754896714117529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627286.0</v>
      </c>
      <c r="E13" s="5" t="n">
        <v>1236.0</v>
      </c>
      <c r="F13" s="6" t="n">
        <v>626050.0</v>
      </c>
      <c r="G13" s="5" t="n">
        <f si="1" t="shared"/>
        <v>467157.0</v>
      </c>
      <c r="H13" s="5" t="n">
        <v>1562.0</v>
      </c>
      <c r="I13" s="6" t="n">
        <v>465595.0</v>
      </c>
      <c r="J13" s="7" t="n">
        <f si="2" t="shared"/>
        <v>34.277341450518776</v>
      </c>
      <c r="K13" s="7" t="n">
        <f si="2" t="shared"/>
        <v>-20.87067861715749</v>
      </c>
      <c r="L13" s="7" t="n">
        <f si="2" t="shared"/>
        <v>34.46235462150582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411646.0</v>
      </c>
      <c r="E14" s="5" t="n">
        <v>347.0</v>
      </c>
      <c r="F14" s="6" t="n">
        <v>411299.0</v>
      </c>
      <c r="G14" s="5" t="n">
        <f si="1" t="shared"/>
        <v>400038.0</v>
      </c>
      <c r="H14" s="5" t="n">
        <v>386.0</v>
      </c>
      <c r="I14" s="6" t="n">
        <v>399652.0</v>
      </c>
      <c r="J14" s="7" t="n">
        <f si="2" t="shared"/>
        <v>2.901724336188072</v>
      </c>
      <c r="K14" s="7" t="n">
        <f si="2" t="shared"/>
        <v>-10.103626943005183</v>
      </c>
      <c r="L14" s="7" t="n">
        <f si="2" t="shared"/>
        <v>2.9142854283226383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426114.0</v>
      </c>
      <c r="E15" s="5" t="n">
        <v>1202.0</v>
      </c>
      <c r="F15" s="6" t="n">
        <v>424912.0</v>
      </c>
      <c r="G15" s="5" t="n">
        <f si="1" t="shared"/>
        <v>370548.0</v>
      </c>
      <c r="H15" s="5" t="n">
        <v>1265.0</v>
      </c>
      <c r="I15" s="6" t="n">
        <v>369283.0</v>
      </c>
      <c r="J15" s="7" t="n">
        <f si="2" t="shared"/>
        <v>14.9956280967648</v>
      </c>
      <c r="K15" s="7" t="n">
        <f si="2" t="shared"/>
        <v>-4.980237154150203</v>
      </c>
      <c r="L15" s="7" t="n">
        <f si="2" t="shared"/>
        <v>15.064056563665273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31697.0</v>
      </c>
      <c r="E16" s="5" t="n">
        <f si="3" t="shared"/>
        <v>441.0</v>
      </c>
      <c r="F16" s="5" t="n">
        <f si="3" t="shared"/>
        <v>31256.0</v>
      </c>
      <c r="G16" s="5" t="n">
        <f si="3" t="shared"/>
        <v>25603.0</v>
      </c>
      <c r="H16" s="5" t="n">
        <f si="3" t="shared"/>
        <v>385.0</v>
      </c>
      <c r="I16" s="5" t="n">
        <f si="3" t="shared"/>
        <v>25218.0</v>
      </c>
      <c r="J16" s="7" t="n">
        <f si="2" t="shared"/>
        <v>23.80189821505292</v>
      </c>
      <c r="K16" s="7" t="n">
        <f si="2" t="shared"/>
        <v>14.54545454545455</v>
      </c>
      <c r="L16" s="7" t="n">
        <f si="2" t="shared"/>
        <v>23.943215163771914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2563959.0</v>
      </c>
      <c r="E17" s="5" t="n">
        <v>4309.0</v>
      </c>
      <c r="F17" s="6" t="n">
        <v>2559650.0</v>
      </c>
      <c r="G17" s="5" t="n">
        <f si="1" t="shared"/>
        <v>2365391.0</v>
      </c>
      <c r="H17" s="5" t="n">
        <v>4983.0</v>
      </c>
      <c r="I17" s="6" t="n">
        <v>2360408.0</v>
      </c>
      <c r="J17" s="7" t="n">
        <f si="2" t="shared"/>
        <v>8.394722056522586</v>
      </c>
      <c r="K17" s="7" t="n">
        <f si="2" t="shared"/>
        <v>-13.525988360425444</v>
      </c>
      <c r="L17" s="7" t="n">
        <f si="2" t="shared"/>
        <v>8.440998335880924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64182.0</v>
      </c>
      <c r="E18" s="5" t="n">
        <f si="4" t="shared"/>
        <v>50.0</v>
      </c>
      <c r="F18" s="5" t="n">
        <f si="4" t="shared"/>
        <v>64132.0</v>
      </c>
      <c r="G18" s="5" t="n">
        <f si="4" t="shared"/>
        <v>82101.0</v>
      </c>
      <c r="H18" s="5" t="n">
        <f si="4" t="shared"/>
        <v>39.0</v>
      </c>
      <c r="I18" s="5" t="n">
        <f si="4" t="shared"/>
        <v>82062.0</v>
      </c>
      <c r="J18" s="7" t="n">
        <f si="2" t="shared"/>
        <v>-21.825556326963135</v>
      </c>
      <c r="K18" s="7" t="n">
        <f si="2" t="shared"/>
        <v>28.205128205128215</v>
      </c>
      <c r="L18" s="7" t="n">
        <f si="2" t="shared"/>
        <v>-21.849333430820593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7150606.0</v>
      </c>
      <c r="E19" s="5" t="n">
        <v>1846882.0</v>
      </c>
      <c r="F19" s="6" t="n">
        <v>5303724.0</v>
      </c>
      <c r="G19" s="5" t="n">
        <f si="1" t="shared"/>
        <v>6577539.0</v>
      </c>
      <c r="H19" s="5" t="n">
        <v>1687288.0</v>
      </c>
      <c r="I19" s="6" t="n">
        <v>4890251.0</v>
      </c>
      <c r="J19" s="7" t="n">
        <f si="2" t="shared"/>
        <v>8.712483498767543</v>
      </c>
      <c r="K19" s="7" t="n">
        <f si="2" t="shared"/>
        <v>9.458610503956644</v>
      </c>
      <c r="L19" s="7" t="n">
        <f si="2" t="shared"/>
        <v>8.455046581453596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118252.0</v>
      </c>
      <c r="E20" s="5" t="n">
        <v>417.0</v>
      </c>
      <c r="F20" s="6" t="n">
        <v>117835.0</v>
      </c>
      <c r="G20" s="5" t="n">
        <f si="1" t="shared"/>
        <v>112137.0</v>
      </c>
      <c r="H20" s="5" t="n">
        <v>646.0</v>
      </c>
      <c r="I20" s="6" t="n">
        <v>111491.0</v>
      </c>
      <c r="J20" s="7" t="n">
        <f si="2" t="shared"/>
        <v>5.453151056297201</v>
      </c>
      <c r="K20" s="7" t="n">
        <f si="2" t="shared"/>
        <v>-35.44891640866873</v>
      </c>
      <c r="L20" s="7" t="n">
        <f si="2" t="shared"/>
        <v>5.690145392901669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715481.0</v>
      </c>
      <c r="E21" s="5" t="n">
        <v>5458.0</v>
      </c>
      <c r="F21" s="6" t="n">
        <v>710023.0</v>
      </c>
      <c r="G21" s="5" t="n">
        <f si="1" t="shared"/>
        <v>651264.0</v>
      </c>
      <c r="H21" s="5" t="n">
        <v>6458.0</v>
      </c>
      <c r="I21" s="6" t="n">
        <v>644806.0</v>
      </c>
      <c r="J21" s="7" t="n">
        <f si="2" t="shared"/>
        <v>9.860363846305042</v>
      </c>
      <c r="K21" s="7" t="n">
        <f si="2" t="shared"/>
        <v>-15.484670176525238</v>
      </c>
      <c r="L21" s="7" t="n">
        <f si="2" t="shared"/>
        <v>10.11420489263437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5375.0</v>
      </c>
      <c r="E22" s="5" t="n">
        <v>15.0</v>
      </c>
      <c r="F22" s="6" t="n">
        <v>5360.0</v>
      </c>
      <c r="G22" s="5" t="n">
        <f si="1" t="shared"/>
        <v>4403.0</v>
      </c>
      <c r="H22" s="5" t="n">
        <v>16.0</v>
      </c>
      <c r="I22" s="6" t="n">
        <v>4387.0</v>
      </c>
      <c r="J22" s="7" t="n">
        <f si="2" t="shared"/>
        <v>22.075857369975015</v>
      </c>
      <c r="K22" s="7" t="n">
        <f si="2" t="shared"/>
        <v>-6.25</v>
      </c>
      <c r="L22" s="7" t="n">
        <f si="2" t="shared"/>
        <v>22.179165716890804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5414.0</v>
      </c>
      <c r="E23" s="5" t="n">
        <v>156.0</v>
      </c>
      <c r="F23" s="6" t="n">
        <v>5258.0</v>
      </c>
      <c r="G23" s="5" t="n">
        <f si="1" t="shared"/>
        <v>4258.0</v>
      </c>
      <c r="H23" s="5" t="n">
        <v>182.0</v>
      </c>
      <c r="I23" s="6" t="n">
        <v>4076.0</v>
      </c>
      <c r="J23" s="7" t="n">
        <f si="2" t="shared"/>
        <v>27.148896195396908</v>
      </c>
      <c r="K23" s="7" t="n">
        <f si="2" t="shared"/>
        <v>-14.28571428571429</v>
      </c>
      <c r="L23" s="7" t="n">
        <f si="2" t="shared"/>
        <v>28.999018645731113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1332.0</v>
      </c>
      <c r="E24" s="5" t="n">
        <v>44.0</v>
      </c>
      <c r="F24" s="6" t="n">
        <v>1288.0</v>
      </c>
      <c r="G24" s="5" t="n">
        <f si="1" t="shared"/>
        <v>1089.0</v>
      </c>
      <c r="H24" s="5" t="n">
        <v>77.0</v>
      </c>
      <c r="I24" s="6" t="n">
        <v>1012.0</v>
      </c>
      <c r="J24" s="7" t="n">
        <f si="2" t="shared"/>
        <v>22.314049586776854</v>
      </c>
      <c r="K24" s="7" t="n">
        <f si="2" t="shared"/>
        <v>-42.85714285714286</v>
      </c>
      <c r="L24" s="7" t="n">
        <f si="2" t="shared"/>
        <v>27.27272727272727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13609.0</v>
      </c>
      <c r="E25" s="5" t="n">
        <f si="5" t="shared"/>
        <v>118.0</v>
      </c>
      <c r="F25" s="5" t="n">
        <f si="5" t="shared"/>
        <v>13491.0</v>
      </c>
      <c r="G25" s="5" t="n">
        <f si="5" t="shared"/>
        <v>11704.0</v>
      </c>
      <c r="H25" s="5" t="n">
        <f si="5" t="shared"/>
        <v>137.0</v>
      </c>
      <c r="I25" s="5" t="n">
        <f si="5" t="shared"/>
        <v>11567.0</v>
      </c>
      <c r="J25" s="7" t="n">
        <f si="2" t="shared"/>
        <v>16.276486671223523</v>
      </c>
      <c r="K25" s="7" t="n">
        <f si="2" t="shared"/>
        <v>-13.868613138686136</v>
      </c>
      <c r="L25" s="7" t="n">
        <f si="2" t="shared"/>
        <v>16.633526411342615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859463.0</v>
      </c>
      <c r="E26" s="5" t="n">
        <v>6208.0</v>
      </c>
      <c r="F26" s="6" t="n">
        <v>853255.0</v>
      </c>
      <c r="G26" s="5" t="n">
        <f si="1" t="shared"/>
        <v>784855.0</v>
      </c>
      <c r="H26" s="5" t="n">
        <v>7516.0</v>
      </c>
      <c r="I26" s="6" t="n">
        <v>777339.0</v>
      </c>
      <c r="J26" s="7" t="n">
        <f si="2" t="shared"/>
        <v>9.50595969956234</v>
      </c>
      <c r="K26" s="7" t="n">
        <f si="2" t="shared"/>
        <v>-17.402873869079293</v>
      </c>
      <c r="L26" s="7" t="n">
        <f si="2" t="shared"/>
        <v>9.76613806846176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9754.0</v>
      </c>
      <c r="E27" s="5" t="n">
        <v>15.0</v>
      </c>
      <c r="F27" s="6" t="n">
        <v>9739.0</v>
      </c>
      <c r="G27" s="5" t="n">
        <f si="1" t="shared"/>
        <v>7976.0</v>
      </c>
      <c r="H27" s="5" t="n">
        <v>31.0</v>
      </c>
      <c r="I27" s="6" t="n">
        <v>7945.0</v>
      </c>
      <c r="J27" s="7" t="n">
        <f si="2" t="shared"/>
        <v>22.291875626880643</v>
      </c>
      <c r="K27" s="7" t="n">
        <f si="2" t="shared"/>
        <v>-51.61290322580645</v>
      </c>
      <c r="L27" s="7" t="n">
        <f si="2" t="shared"/>
        <v>22.5802391441158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53818.0</v>
      </c>
      <c r="E28" s="5" t="n">
        <v>86.0</v>
      </c>
      <c r="F28" s="6" t="n">
        <v>53732.0</v>
      </c>
      <c r="G28" s="5" t="n">
        <f si="1" t="shared"/>
        <v>49853.0</v>
      </c>
      <c r="H28" s="5" t="n">
        <v>135.0</v>
      </c>
      <c r="I28" s="6" t="n">
        <v>49718.0</v>
      </c>
      <c r="J28" s="7" t="n">
        <f si="2" t="shared"/>
        <v>7.953382945860832</v>
      </c>
      <c r="K28" s="7" t="n">
        <f si="2" t="shared"/>
        <v>-36.29629629629629</v>
      </c>
      <c r="L28" s="7" t="n">
        <f si="2" t="shared"/>
        <v>8.073534735910526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83394.0</v>
      </c>
      <c r="E29" s="5" t="n">
        <v>107.0</v>
      </c>
      <c r="F29" s="6" t="n">
        <v>83287.0</v>
      </c>
      <c r="G29" s="5" t="n">
        <f si="1" t="shared"/>
        <v>73680.0</v>
      </c>
      <c r="H29" s="5" t="n">
        <v>122.0</v>
      </c>
      <c r="I29" s="6" t="n">
        <v>73558.0</v>
      </c>
      <c r="J29" s="7" t="n">
        <f si="2" t="shared"/>
        <v>13.184039087947873</v>
      </c>
      <c r="K29" s="7" t="n">
        <f si="2" t="shared"/>
        <v>-12.295081967213118</v>
      </c>
      <c r="L29" s="7" t="n">
        <f si="2" t="shared"/>
        <v>13.226297615487104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21914.0</v>
      </c>
      <c r="E30" s="5" t="n">
        <v>23.0</v>
      </c>
      <c r="F30" s="6" t="n">
        <v>21891.0</v>
      </c>
      <c r="G30" s="5" t="n">
        <f si="1" t="shared"/>
        <v>16752.0</v>
      </c>
      <c r="H30" s="5" t="n">
        <v>16.0</v>
      </c>
      <c r="I30" s="6" t="n">
        <v>16736.0</v>
      </c>
      <c r="J30" s="7" t="n">
        <f si="2" t="shared"/>
        <v>30.814231136580705</v>
      </c>
      <c r="K30" s="7" t="n">
        <f si="2" t="shared"/>
        <v>43.75</v>
      </c>
      <c r="L30" s="7" t="n">
        <f si="2" t="shared"/>
        <v>30.80186424474187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28075.0</v>
      </c>
      <c r="E31" s="5" t="n">
        <v>18.0</v>
      </c>
      <c r="F31" s="6" t="n">
        <v>28057.0</v>
      </c>
      <c r="G31" s="5" t="n">
        <f si="1" t="shared"/>
        <v>24602.0</v>
      </c>
      <c r="H31" s="5" t="n">
        <v>32.0</v>
      </c>
      <c r="I31" s="6" t="n">
        <v>24570.0</v>
      </c>
      <c r="J31" s="7" t="n">
        <f si="2" t="shared"/>
        <v>14.116738476546619</v>
      </c>
      <c r="K31" s="7" t="n">
        <f si="2" t="shared"/>
        <v>-43.75</v>
      </c>
      <c r="L31" s="7" t="n">
        <f si="2" t="shared"/>
        <v>14.192104192104193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15137.0</v>
      </c>
      <c r="E32" s="5" t="n">
        <v>48.0</v>
      </c>
      <c r="F32" s="6" t="n">
        <v>15089.0</v>
      </c>
      <c r="G32" s="5" t="n">
        <f si="1" t="shared"/>
        <v>12471.0</v>
      </c>
      <c r="H32" s="5" t="n">
        <v>55.0</v>
      </c>
      <c r="I32" s="6" t="n">
        <v>12416.0</v>
      </c>
      <c r="J32" s="7" t="n">
        <f si="2" t="shared"/>
        <v>21.377596022772828</v>
      </c>
      <c r="K32" s="7" t="n">
        <f si="2" t="shared"/>
        <v>-12.727272727272732</v>
      </c>
      <c r="L32" s="7" t="n">
        <f si="2" t="shared"/>
        <v>21.528672680412363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15929.0</v>
      </c>
      <c r="E33" s="5" t="n">
        <v>29.0</v>
      </c>
      <c r="F33" s="6" t="n">
        <v>15900.0</v>
      </c>
      <c r="G33" s="5" t="n">
        <f si="1" t="shared"/>
        <v>12914.0</v>
      </c>
      <c r="H33" s="5" t="n">
        <v>46.0</v>
      </c>
      <c r="I33" s="6" t="n">
        <v>12868.0</v>
      </c>
      <c r="J33" s="7" t="n">
        <f si="2" t="shared"/>
        <v>23.34675545919158</v>
      </c>
      <c r="K33" s="7" t="n">
        <f si="2" t="shared"/>
        <v>-36.95652173913043</v>
      </c>
      <c r="L33" s="7" t="n">
        <f si="2" t="shared"/>
        <v>23.562325147653084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77958.0</v>
      </c>
      <c r="E34" s="5" t="n">
        <v>126.0</v>
      </c>
      <c r="F34" s="6" t="n">
        <v>77832.0</v>
      </c>
      <c r="G34" s="5" t="n">
        <f si="1" t="shared"/>
        <v>67882.0</v>
      </c>
      <c r="H34" s="5" t="n">
        <v>323.0</v>
      </c>
      <c r="I34" s="6" t="n">
        <v>67559.0</v>
      </c>
      <c r="J34" s="7" t="n">
        <f si="2" t="shared"/>
        <v>14.843404731740373</v>
      </c>
      <c r="K34" s="7" t="n">
        <f si="2" t="shared"/>
        <v>-60.9907120743034</v>
      </c>
      <c r="L34" s="7" t="n">
        <f si="2" t="shared"/>
        <v>15.205968116757207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11039.0</v>
      </c>
      <c r="E35" s="5" t="n">
        <v>9.0</v>
      </c>
      <c r="F35" s="6" t="n">
        <v>11030.0</v>
      </c>
      <c r="G35" s="5" t="n">
        <f si="1" t="shared"/>
        <v>9860.0</v>
      </c>
      <c r="H35" s="5" t="n">
        <v>7.0</v>
      </c>
      <c r="I35" s="6" t="n">
        <v>9853.0</v>
      </c>
      <c r="J35" s="7" t="n">
        <f si="2" t="shared"/>
        <v>11.957403651115616</v>
      </c>
      <c r="K35" s="7" t="n">
        <f si="2" t="shared"/>
        <v>28.57142857142858</v>
      </c>
      <c r="L35" s="7" t="n">
        <f si="2" t="shared"/>
        <v>11.945600324774187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1950.0</v>
      </c>
      <c r="E36" s="5" t="n">
        <v>1.0</v>
      </c>
      <c r="F36" s="6" t="n">
        <v>1949.0</v>
      </c>
      <c r="G36" s="5" t="n">
        <f si="1" t="shared"/>
        <v>1691.0</v>
      </c>
      <c r="H36" s="5" t="n">
        <v>0.0</v>
      </c>
      <c r="I36" s="6" t="n">
        <v>1691.0</v>
      </c>
      <c r="J36" s="7" t="n">
        <f si="2" t="shared"/>
        <v>15.316380839739807</v>
      </c>
      <c r="K36" s="7" t="str">
        <f si="2" t="shared"/>
        <v>-</v>
      </c>
      <c r="L36" s="7" t="n">
        <f si="2" t="shared"/>
        <v>15.257244234180956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7743.0</v>
      </c>
      <c r="E37" s="5" t="n">
        <v>13.0</v>
      </c>
      <c r="F37" s="6" t="n">
        <v>7730.0</v>
      </c>
      <c r="G37" s="5" t="n">
        <f si="1" t="shared"/>
        <v>7174.0</v>
      </c>
      <c r="H37" s="5" t="n">
        <v>23.0</v>
      </c>
      <c r="I37" s="6" t="n">
        <v>7151.0</v>
      </c>
      <c r="J37" s="7" t="n">
        <f si="2" t="shared"/>
        <v>7.9314190131028806</v>
      </c>
      <c r="K37" s="7" t="n">
        <f si="2" t="shared"/>
        <v>-43.47826086956522</v>
      </c>
      <c r="L37" s="7" t="n">
        <f si="2" t="shared"/>
        <v>8.096769682561877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8281.0</v>
      </c>
      <c r="E38" s="5" t="n">
        <v>18.0</v>
      </c>
      <c r="F38" s="6" t="n">
        <v>8263.0</v>
      </c>
      <c r="G38" s="5" t="n">
        <f si="1" t="shared"/>
        <v>6821.0</v>
      </c>
      <c r="H38" s="5" t="n">
        <v>25.0</v>
      </c>
      <c r="I38" s="6" t="n">
        <v>6796.0</v>
      </c>
      <c r="J38" s="7" t="n">
        <f si="2" t="shared"/>
        <v>21.40448614572643</v>
      </c>
      <c r="K38" s="7" t="n">
        <f si="2" t="shared"/>
        <v>-28.000000000000004</v>
      </c>
      <c r="L38" s="7" t="n">
        <f si="2" t="shared"/>
        <v>21.58622719246617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68507.0</v>
      </c>
      <c r="E39" s="5" t="n">
        <f si="6" t="shared"/>
        <v>63.0</v>
      </c>
      <c r="F39" s="5" t="n">
        <f si="6" t="shared"/>
        <v>68444.0</v>
      </c>
      <c r="G39" s="5" t="n">
        <f si="6" t="shared"/>
        <v>58305.0</v>
      </c>
      <c r="H39" s="5" t="n">
        <f si="6" t="shared"/>
        <v>69.0</v>
      </c>
      <c r="I39" s="5" t="n">
        <f si="6" t="shared"/>
        <v>58236.0</v>
      </c>
      <c r="J39" s="7" t="n">
        <f si="2" t="shared"/>
        <v>17.497641711688527</v>
      </c>
      <c r="K39" s="7" t="n">
        <f si="2" t="shared"/>
        <v>-8.695652173913048</v>
      </c>
      <c r="L39" s="7" t="n">
        <f si="2" t="shared"/>
        <v>17.528676420083798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403499.0</v>
      </c>
      <c r="E40" s="5" t="n">
        <v>556.0</v>
      </c>
      <c r="F40" s="6" t="n">
        <v>402943.0</v>
      </c>
      <c r="G40" s="5" t="n">
        <f si="1" t="shared"/>
        <v>349981.0</v>
      </c>
      <c r="H40" s="5" t="n">
        <v>884.0</v>
      </c>
      <c r="I40" s="6" t="n">
        <v>349097.0</v>
      </c>
      <c r="J40" s="7" t="n">
        <f si="2" t="shared"/>
        <v>15.291687263022858</v>
      </c>
      <c r="K40" s="7" t="n">
        <f si="2" t="shared"/>
        <v>-37.10407239819005</v>
      </c>
      <c r="L40" s="7" t="n">
        <f si="2" t="shared"/>
        <v>15.424366293608948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125288.0</v>
      </c>
      <c r="E41" s="5" t="n">
        <v>268.0</v>
      </c>
      <c r="F41" s="6" t="n">
        <v>125020.0</v>
      </c>
      <c r="G41" s="5" t="n">
        <f si="1" t="shared"/>
        <v>112547.0</v>
      </c>
      <c r="H41" s="5" t="n">
        <v>392.0</v>
      </c>
      <c r="I41" s="6" t="n">
        <v>112155.0</v>
      </c>
      <c r="J41" s="7" t="n">
        <f si="2" t="shared"/>
        <v>11.32060383661937</v>
      </c>
      <c r="K41" s="7" t="n">
        <f si="2" t="shared"/>
        <v>-31.63265306122449</v>
      </c>
      <c r="L41" s="7" t="n">
        <f si="2" t="shared"/>
        <v>11.470732468458822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18242.0</v>
      </c>
      <c r="E42" s="5" t="n">
        <v>69.0</v>
      </c>
      <c r="F42" s="6" t="n">
        <v>18173.0</v>
      </c>
      <c r="G42" s="5" t="n">
        <f si="1" t="shared"/>
        <v>17053.0</v>
      </c>
      <c r="H42" s="5" t="n">
        <v>90.0</v>
      </c>
      <c r="I42" s="6" t="n">
        <v>16963.0</v>
      </c>
      <c r="J42" s="7" t="n">
        <f si="2" t="shared"/>
        <v>6.9723802263531365</v>
      </c>
      <c r="K42" s="7" t="n">
        <f si="2" t="shared"/>
        <v>-23.33333333333333</v>
      </c>
      <c r="L42" s="7" t="n">
        <f si="2" t="shared"/>
        <v>7.133172198313975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2921.0</v>
      </c>
      <c r="E43" s="5" t="n">
        <f si="7" t="shared"/>
        <v>4.0</v>
      </c>
      <c r="F43" s="5" t="n">
        <f si="7" t="shared"/>
        <v>2917.0</v>
      </c>
      <c r="G43" s="5" t="n">
        <f si="7" t="shared"/>
        <v>2120.0</v>
      </c>
      <c r="H43" s="5" t="n">
        <f si="7" t="shared"/>
        <v>3.0</v>
      </c>
      <c r="I43" s="5" t="n">
        <f si="7" t="shared"/>
        <v>2117.0</v>
      </c>
      <c r="J43" s="7" t="n">
        <f si="2" t="shared"/>
        <v>37.783018867924525</v>
      </c>
      <c r="K43" s="7" t="n">
        <f si="2" t="shared"/>
        <v>33.33333333333333</v>
      </c>
      <c r="L43" s="7" t="n">
        <f si="2" t="shared"/>
        <v>37.78932451582428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146451.0</v>
      </c>
      <c r="E44" s="5" t="n">
        <v>341.0</v>
      </c>
      <c r="F44" s="6" t="n">
        <v>146110.0</v>
      </c>
      <c r="G44" s="5" t="n">
        <f si="1" t="shared"/>
        <v>131720.0</v>
      </c>
      <c r="H44" s="5" t="n">
        <v>485.0</v>
      </c>
      <c r="I44" s="6" t="n">
        <v>131235.0</v>
      </c>
      <c r="J44" s="7" t="n">
        <f si="2" t="shared"/>
        <v>11.183571211661093</v>
      </c>
      <c r="K44" s="7" t="n">
        <f si="2" t="shared"/>
        <v>-29.69072164948454</v>
      </c>
      <c r="L44" s="7" t="n">
        <f si="2" t="shared"/>
        <v>11.334628719472706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5169.0</v>
      </c>
      <c r="E45" s="5" t="n">
        <v>81.0</v>
      </c>
      <c r="F45" s="6" t="n">
        <v>5088.0</v>
      </c>
      <c r="G45" s="5" t="n">
        <f si="1" t="shared"/>
        <v>4815.0</v>
      </c>
      <c r="H45" s="5" t="n">
        <v>103.0</v>
      </c>
      <c r="I45" s="6" t="n">
        <v>4712.0</v>
      </c>
      <c r="J45" s="7" t="n">
        <f si="2" t="shared"/>
        <v>7.352024922118372</v>
      </c>
      <c r="K45" s="7" t="n">
        <f si="2" t="shared"/>
        <v>-21.359223300970875</v>
      </c>
      <c r="L45" s="7" t="n">
        <f si="2" t="shared"/>
        <v>7.979626485568758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7799.0</v>
      </c>
      <c r="E46" s="5" t="n">
        <f si="8" t="shared"/>
        <v>60.0</v>
      </c>
      <c r="F46" s="5" t="n">
        <f si="8" t="shared"/>
        <v>7739.0</v>
      </c>
      <c r="G46" s="5" t="n">
        <f si="8" t="shared"/>
        <v>6725.0</v>
      </c>
      <c r="H46" s="5" t="n">
        <f si="8" t="shared"/>
        <v>43.0</v>
      </c>
      <c r="I46" s="5" t="n">
        <f si="8" t="shared"/>
        <v>6682.0</v>
      </c>
      <c r="J46" s="7" t="n">
        <f si="2" t="shared"/>
        <v>15.970260223048328</v>
      </c>
      <c r="K46" s="7" t="n">
        <f si="2" t="shared"/>
        <v>39.53488372093024</v>
      </c>
      <c r="L46" s="7" t="n">
        <f si="2" t="shared"/>
        <v>15.818617180484896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12968.0</v>
      </c>
      <c r="E47" s="5" t="n">
        <v>141.0</v>
      </c>
      <c r="F47" s="6" t="n">
        <v>12827.0</v>
      </c>
      <c r="G47" s="5" t="n">
        <f si="1" t="shared"/>
        <v>11540.0</v>
      </c>
      <c r="H47" s="5" t="n">
        <v>146.0</v>
      </c>
      <c r="I47" s="6" t="n">
        <v>11394.0</v>
      </c>
      <c r="J47" s="7" t="n">
        <f si="2" t="shared"/>
        <v>12.374350086655106</v>
      </c>
      <c r="K47" s="7" t="n">
        <f si="2" t="shared"/>
        <v>-3.424657534246578</v>
      </c>
      <c r="L47" s="7" t="n">
        <f si="2" t="shared"/>
        <v>12.576794804282954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1560.0</v>
      </c>
      <c r="E48" s="5" t="n">
        <v>821.0</v>
      </c>
      <c r="F48" s="12" t="n">
        <v>739.0</v>
      </c>
      <c r="G48" s="5" t="n">
        <f si="1" t="shared"/>
        <v>2051.0</v>
      </c>
      <c r="H48" s="13" t="n">
        <v>1050.0</v>
      </c>
      <c r="I48" s="12" t="n">
        <v>1001.0</v>
      </c>
      <c r="J48" s="14" t="n">
        <f si="2" t="shared"/>
        <v>-23.939541686981958</v>
      </c>
      <c r="K48" s="14" t="n">
        <f si="2" t="shared"/>
        <v>-21.80952380952381</v>
      </c>
      <c r="L48" s="14" t="n">
        <f si="2" t="shared"/>
        <v>-26.173826173826175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8574547.0</v>
      </c>
      <c r="E49" s="5" t="n">
        <f ref="E49:I49" si="9" t="shared">E19+E26+E40+E44+E47+E48</f>
        <v>1854949.0</v>
      </c>
      <c r="F49" s="5" t="n">
        <f si="9" t="shared"/>
        <v>6719598.0</v>
      </c>
      <c r="G49" s="5" t="n">
        <f si="9" t="shared"/>
        <v>7857686.0</v>
      </c>
      <c r="H49" s="5" t="n">
        <f si="9" t="shared"/>
        <v>1697369.0</v>
      </c>
      <c r="I49" s="5" t="n">
        <f si="9" t="shared"/>
        <v>6160317.0</v>
      </c>
      <c r="J49" s="7" t="n">
        <f si="2" t="shared"/>
        <v>9.123054802648012</v>
      </c>
      <c r="K49" s="7" t="n">
        <f si="2" t="shared"/>
        <v>9.283779779175894</v>
      </c>
      <c r="L49" s="7" t="n">
        <f si="2" t="shared"/>
        <v>9.078769810060106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