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<sst xmlns="http://schemas.openxmlformats.org/spreadsheetml/2006/main" count="105" uniqueCount="56">
  <si>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</si>
  <si>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</si>
  <si>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</si>
  <si>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</si>
  <si>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</si>
  <si>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</si>
  <si>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</si>
  <si>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</si>
  <si>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</si>
  <si>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</si>
  <si>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</si>
  <si>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</si>
  <si>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</si>
  <si>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</si>
  <si>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</si>
  <si>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</si>
  <si>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</si>
  <si>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</si>
  <si>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</si>
  <si>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</si>
  <si>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</si>
  <si>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</si>
  <si>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</si>
  <si>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</si>
  <si>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</si>
  <si>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</si>
  <si>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</si>
  <si>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</si>
  <si>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</si>
  <si>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</si>
  <si>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</si>
  <si>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</si>
  <si>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</si>
  <si>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</si>
  <si>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</si>
  <si>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</si>
  <si>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</si>
  <si>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</si>
  <si>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</si>
  <si>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</si>
  <si>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</si>
  <si>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</si>
  <si>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</si>
  <si>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</si>
  <si>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</si>
  <si>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</si>
  <si>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</si>
  <si>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</si>
  <si>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</si>
  <si>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</si>
  <si>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114年11月及1至11月中華民國國民出國人次及成長率－按目的地分
Table 2-2 Outbound Departures of Nationals of the Republic
of China by Destination, November &amp; January-November,2025</t>
  </si>
  <si>
    <t>114年11月
November, 2025</t>
  </si>
  <si>
    <t>113年11月
November, 2024</t>
  </si>
  <si>
    <t>114年1-11月
Jan.-Nov., 2025</t>
  </si>
  <si>
    <t>113年1-11月
Jan.-Nov.,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</si>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</sst>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127043.0</v>
      </c>
      <c r="D3" s="5" t="n">
        <v>96540.0</v>
      </c>
      <c r="E3" s="6" t="n">
        <f>IF(D3=0,0,((C3/D3)-1)*100)</f>
        <v>31.59622954215868</v>
      </c>
      <c r="F3" s="5" t="n">
        <v>1503216.0</v>
      </c>
      <c r="G3" s="5" t="n">
        <v>1101977.0</v>
      </c>
      <c r="H3" s="6" t="n">
        <f>IF(G3=0,0,((F3/G3)-1)*100)</f>
        <v>36.41083253098749</v>
      </c>
      <c r="I3" t="s">
        <v>55</v>
      </c>
    </row>
    <row r="4" spans="1:9" x14ac:dyDescent="0.25">
      <c r="A4" s="21"/>
      <c r="B4" s="4" t="s">
        <v>4</v>
      </c>
      <c r="C4" s="5" t="n">
        <v>51238.0</v>
      </c>
      <c r="D4" s="5" t="n">
        <v>42071.0</v>
      </c>
      <c r="E4" s="6" t="n">
        <f ref="E4:E43" si="0" t="shared">IF(D4=0,0,((C4/D4)-1)*100)</f>
        <v>21.78935608851702</v>
      </c>
      <c r="F4" s="5" t="n">
        <v>520948.0</v>
      </c>
      <c r="G4" s="5" t="n">
        <v>448820.0</v>
      </c>
      <c r="H4" s="6" t="n">
        <f ref="H4:H43" si="1" t="shared">IF(G4=0,0,((F4/G4)-1)*100)</f>
        <v>16.070585089791003</v>
      </c>
      <c r="I4" t="s">
        <v>55</v>
      </c>
    </row>
    <row r="5" spans="1:9" x14ac:dyDescent="0.25">
      <c r="A5" s="21"/>
      <c r="B5" s="4" t="s">
        <v>5</v>
      </c>
      <c r="C5" s="5" t="n">
        <v>295715.0</v>
      </c>
      <c r="D5" s="5" t="n">
        <v>238566.0</v>
      </c>
      <c r="E5" s="6" t="n">
        <f si="0" t="shared"/>
        <v>23.955215747424184</v>
      </c>
      <c r="F5" s="5" t="n">
        <v>2956395.0</v>
      </c>
      <c r="G5" s="5" t="n">
        <v>2543344.0</v>
      </c>
      <c r="H5" s="6" t="n">
        <f si="1" t="shared"/>
        <v>16.24046924049598</v>
      </c>
      <c r="I5" t="s">
        <v>55</v>
      </c>
    </row>
    <row r="6" spans="1:9" x14ac:dyDescent="0.25">
      <c r="A6" s="21"/>
      <c r="B6" s="4" t="s">
        <v>6</v>
      </c>
      <c r="C6" s="5" t="n">
        <v>538341.0</v>
      </c>
      <c r="D6" s="5" t="n">
        <v>482696.0</v>
      </c>
      <c r="E6" s="6" t="n">
        <f si="0" t="shared"/>
        <v>11.527959626763007</v>
      </c>
      <c r="F6" s="5" t="n">
        <v>6146768.0</v>
      </c>
      <c r="G6" s="5" t="n">
        <v>5523024.0</v>
      </c>
      <c r="H6" s="6" t="n">
        <f si="1" t="shared"/>
        <v>11.293523258272998</v>
      </c>
      <c r="I6" t="s">
        <v>55</v>
      </c>
    </row>
    <row r="7" spans="1:9" x14ac:dyDescent="0.25">
      <c r="A7" s="21"/>
      <c r="B7" s="4" t="s">
        <v>7</v>
      </c>
      <c r="C7" s="5" t="n">
        <v>153632.0</v>
      </c>
      <c r="D7" s="5" t="n">
        <v>116379.0</v>
      </c>
      <c r="E7" s="6" t="n">
        <f si="0" t="shared"/>
        <v>32.0100705453733</v>
      </c>
      <c r="F7" s="5" t="n">
        <v>1676410.0</v>
      </c>
      <c r="G7" s="5" t="n">
        <v>1314872.0</v>
      </c>
      <c r="H7" s="6" t="n">
        <f si="1" t="shared"/>
        <v>27.4960604530327</v>
      </c>
      <c r="I7" t="s">
        <v>55</v>
      </c>
    </row>
    <row r="8" spans="1:9" x14ac:dyDescent="0.25">
      <c r="A8" s="21"/>
      <c r="B8" s="4" t="s">
        <v>8</v>
      </c>
      <c r="C8" s="5" t="n">
        <v>23619.0</v>
      </c>
      <c r="D8" s="5" t="n">
        <v>21178.0</v>
      </c>
      <c r="E8" s="6" t="n">
        <f si="0" t="shared"/>
        <v>11.526112003022003</v>
      </c>
      <c r="F8" s="5" t="n">
        <v>375493.0</v>
      </c>
      <c r="G8" s="5" t="n">
        <v>361818.0</v>
      </c>
      <c r="H8" s="6" t="n">
        <f si="1" t="shared"/>
        <v>3.779524512323884</v>
      </c>
      <c r="I8" t="s">
        <v>55</v>
      </c>
    </row>
    <row r="9" spans="1:9" x14ac:dyDescent="0.25">
      <c r="A9" s="21"/>
      <c r="B9" s="4" t="s">
        <v>9</v>
      </c>
      <c r="C9" s="5" t="n">
        <v>20909.0</v>
      </c>
      <c r="D9" s="5" t="n">
        <v>21274.0</v>
      </c>
      <c r="E9" s="6" t="n">
        <f si="0" t="shared"/>
        <v>-1.7157093165366177</v>
      </c>
      <c r="F9" s="5" t="n">
        <v>299722.0</v>
      </c>
      <c r="G9" s="5" t="n">
        <v>303530.0</v>
      </c>
      <c r="H9" s="6" t="n">
        <f si="1" t="shared"/>
        <v>-1.2545712120712982</v>
      </c>
      <c r="I9" t="s">
        <v>55</v>
      </c>
    </row>
    <row r="10" spans="1:9" x14ac:dyDescent="0.25">
      <c r="A10" s="21"/>
      <c r="B10" s="4" t="s">
        <v>10</v>
      </c>
      <c r="C10" s="5" t="n">
        <v>80732.0</v>
      </c>
      <c r="D10" s="5" t="n">
        <v>94322.0</v>
      </c>
      <c r="E10" s="6" t="n">
        <f si="0" t="shared"/>
        <v>-14.408091431479397</v>
      </c>
      <c r="F10" s="5" t="n">
        <v>940451.0</v>
      </c>
      <c r="G10" s="5" t="n">
        <v>1033395.0</v>
      </c>
      <c r="H10" s="6" t="n">
        <f si="1" t="shared"/>
        <v>-8.99404390383155</v>
      </c>
      <c r="I10" t="s">
        <v>55</v>
      </c>
    </row>
    <row r="11" spans="1:9" x14ac:dyDescent="0.25">
      <c r="A11" s="21"/>
      <c r="B11" s="4" t="s">
        <v>11</v>
      </c>
      <c r="C11" s="5" t="n">
        <v>19128.0</v>
      </c>
      <c r="D11" s="5" t="n">
        <v>13697.0</v>
      </c>
      <c r="E11" s="6" t="n">
        <f si="0" t="shared"/>
        <v>39.65101847119807</v>
      </c>
      <c r="F11" s="5" t="n">
        <v>211797.0</v>
      </c>
      <c r="G11" s="5" t="n">
        <v>211683.0</v>
      </c>
      <c r="H11" s="6" t="n">
        <f si="1" t="shared"/>
        <v>0.05385411204490431</v>
      </c>
      <c r="I11" t="s">
        <v>55</v>
      </c>
    </row>
    <row r="12" spans="1:9" x14ac:dyDescent="0.25">
      <c r="A12" s="21"/>
      <c r="B12" s="4" t="s">
        <v>12</v>
      </c>
      <c r="C12" s="5" t="n">
        <v>11247.0</v>
      </c>
      <c r="D12" s="5" t="n">
        <v>11197.0</v>
      </c>
      <c r="E12" s="6" t="n">
        <f si="0" t="shared"/>
        <v>0.4465481825489004</v>
      </c>
      <c r="F12" s="5" t="n">
        <v>152138.0</v>
      </c>
      <c r="G12" s="5" t="n">
        <v>138955.0</v>
      </c>
      <c r="H12" s="6" t="n">
        <f si="1" t="shared"/>
        <v>9.48724407182182</v>
      </c>
      <c r="I12" t="s">
        <v>55</v>
      </c>
    </row>
    <row r="13" spans="1:9" x14ac:dyDescent="0.25">
      <c r="A13" s="21"/>
      <c r="B13" s="4" t="s">
        <v>13</v>
      </c>
      <c r="C13" s="5" t="n">
        <v>715.0</v>
      </c>
      <c r="D13" s="5" t="n">
        <v>1002.0</v>
      </c>
      <c r="E13" s="6" t="n">
        <f si="0" t="shared"/>
        <v>-28.642714570858285</v>
      </c>
      <c r="F13" s="5" t="n">
        <v>10321.0</v>
      </c>
      <c r="G13" s="5" t="n">
        <v>12943.0</v>
      </c>
      <c r="H13" s="6" t="n">
        <f si="1" t="shared"/>
        <v>-20.258054546859306</v>
      </c>
      <c r="I13" t="s">
        <v>55</v>
      </c>
    </row>
    <row r="14" spans="1:9" x14ac:dyDescent="0.25">
      <c r="A14" s="21"/>
      <c r="B14" s="4" t="s">
        <v>14</v>
      </c>
      <c r="C14" s="5" t="n">
        <v>92740.0</v>
      </c>
      <c r="D14" s="5" t="n">
        <v>110458.0</v>
      </c>
      <c r="E14" s="6" t="n">
        <f si="0" t="shared"/>
        <v>-16.040485976570285</v>
      </c>
      <c r="F14" s="5" t="n">
        <v>1113255.0</v>
      </c>
      <c r="G14" s="5" t="n">
        <v>1152636.0</v>
      </c>
      <c r="H14" s="6" t="n">
        <f si="1" t="shared"/>
        <v>-3.4166033335762513</v>
      </c>
      <c r="I14" t="s">
        <v>55</v>
      </c>
    </row>
    <row r="15" spans="1:9" x14ac:dyDescent="0.25">
      <c r="A15" s="21"/>
      <c r="B15" s="4" t="s">
        <v>15</v>
      </c>
      <c r="C15" s="5" t="n">
        <v>266.0</v>
      </c>
      <c r="D15" s="5" t="n">
        <v>498.0</v>
      </c>
      <c r="E15" s="6" t="n">
        <f si="0" t="shared"/>
        <v>-46.58634538152611</v>
      </c>
      <c r="F15" s="5" t="n">
        <v>5354.0</v>
      </c>
      <c r="G15" s="5" t="n">
        <v>5980.0</v>
      </c>
      <c r="H15" s="6" t="n">
        <f si="1" t="shared"/>
        <v>-10.468227424749166</v>
      </c>
      <c r="I15" t="s">
        <v>55</v>
      </c>
    </row>
    <row r="16" spans="1:9" x14ac:dyDescent="0.25">
      <c r="A16" s="21"/>
      <c r="B16" s="4" t="s">
        <v>16</v>
      </c>
      <c r="C16" s="5" t="n">
        <v>4252.0</v>
      </c>
      <c r="D16" s="5" t="n">
        <v>4533.0</v>
      </c>
      <c r="E16" s="6" t="n">
        <f si="0" t="shared"/>
        <v>-6.198985219501429</v>
      </c>
      <c r="F16" s="5" t="n">
        <v>54657.0</v>
      </c>
      <c r="G16" s="5" t="n">
        <v>52735.0</v>
      </c>
      <c r="H16" s="6" t="n">
        <f si="1" t="shared"/>
        <v>3.6446382857684645</v>
      </c>
      <c r="I16" t="s">
        <v>55</v>
      </c>
    </row>
    <row r="17" spans="1:9" x14ac:dyDescent="0.25">
      <c r="A17" s="21"/>
      <c r="B17" s="4" t="s">
        <v>17</v>
      </c>
      <c r="C17" s="5" t="n">
        <v>16504.0</v>
      </c>
      <c r="D17" s="5" t="n">
        <v>12299.0</v>
      </c>
      <c r="E17" s="6" t="n">
        <f si="0" t="shared"/>
        <v>34.18977152614033</v>
      </c>
      <c r="F17" s="5" t="n">
        <v>170387.0</v>
      </c>
      <c r="G17" s="5" t="n">
        <v>144251.0</v>
      </c>
      <c r="H17" s="6" t="n">
        <f si="1" t="shared"/>
        <v>18.11841858981913</v>
      </c>
      <c r="I17" t="s">
        <v>55</v>
      </c>
    </row>
    <row r="18" spans="1:9" x14ac:dyDescent="0.25">
      <c r="A18" s="21"/>
      <c r="B18" s="4" t="s">
        <v>18</v>
      </c>
      <c r="C18" s="5" t="n">
        <v>7796.0</v>
      </c>
      <c r="D18" s="5" t="n">
        <v>8136.0</v>
      </c>
      <c r="E18" s="6" t="n">
        <f si="0" t="shared"/>
        <v>-4.17895771878073</v>
      </c>
      <c r="F18" s="5" t="n">
        <v>104029.0</v>
      </c>
      <c r="G18" s="5" t="n">
        <v>90369.0</v>
      </c>
      <c r="H18" s="6" t="n">
        <f si="1" t="shared"/>
        <v>15.115802985537075</v>
      </c>
      <c r="I18" t="s">
        <v>55</v>
      </c>
    </row>
    <row r="19" spans="1:9" x14ac:dyDescent="0.25">
      <c r="A19" s="21"/>
      <c r="B19" s="4" t="s">
        <v>19</v>
      </c>
      <c r="C19" s="5" t="n">
        <f>C20-C3-C4-C5-C6-C7-C8-C9-C10-C11-C12-C13-C14-C15-C16-C17-C18</f>
        <v>89.0</v>
      </c>
      <c r="D19" s="5" t="n">
        <f>D20-D3-D4-D5-D6-D7-D8-D9-D10-D11-D12-D13-D14-D15-D16-D17-D18</f>
        <v>105.0</v>
      </c>
      <c r="E19" s="6" t="n">
        <f si="0" t="shared"/>
        <v>-15.238095238095239</v>
      </c>
      <c r="F19" s="5" t="n">
        <f>F20-F3-F4-F5-F6-F7-F8-F9-F10-F11-F12-F13-F14-F15-F16-F17-F18</f>
        <v>1006.0</v>
      </c>
      <c r="G19" s="5" t="n">
        <f>G20-G3-G4-G5-G6-G7-G8-G9-G10-G11-G12-G13-G14-G15-G16-G17-G18</f>
        <v>1067.0</v>
      </c>
      <c r="H19" s="6" t="n">
        <f si="1" t="shared"/>
        <v>-5.716963448922208</v>
      </c>
      <c r="I19" t="s">
        <v>55</v>
      </c>
    </row>
    <row r="20" spans="1:9" x14ac:dyDescent="0.25">
      <c r="A20" s="22"/>
      <c r="B20" s="4" t="s">
        <v>20</v>
      </c>
      <c r="C20" s="5" t="n">
        <v>1443966.0</v>
      </c>
      <c r="D20" s="5" t="n">
        <v>1274951.0</v>
      </c>
      <c r="E20" s="6" t="n">
        <f si="0" t="shared"/>
        <v>13.256587900240868</v>
      </c>
      <c r="F20" s="5" t="n">
        <v>1.6242347E7</v>
      </c>
      <c r="G20" s="5" t="n">
        <v>1.4441399E7</v>
      </c>
      <c r="H20" s="6" t="n">
        <f si="1" t="shared"/>
        <v>12.470730848167833</v>
      </c>
      <c r="I20" t="s">
        <v>55</v>
      </c>
    </row>
    <row r="21" spans="1:9" x14ac:dyDescent="0.25">
      <c r="A21" s="23" t="s">
        <v>21</v>
      </c>
      <c r="B21" s="4" t="s">
        <v>22</v>
      </c>
      <c r="C21" s="5" t="n">
        <v>41204.0</v>
      </c>
      <c r="D21" s="5" t="n">
        <v>38642.0</v>
      </c>
      <c r="E21" s="6" t="n">
        <f si="0" t="shared"/>
        <v>6.630091610165101</v>
      </c>
      <c r="F21" s="5" t="n">
        <v>524457.0</v>
      </c>
      <c r="G21" s="5" t="n">
        <v>490529.0</v>
      </c>
      <c r="H21" s="6" t="n">
        <f si="1" t="shared"/>
        <v>6.91661451208796</v>
      </c>
      <c r="I21" t="s">
        <v>55</v>
      </c>
    </row>
    <row r="22" spans="1:9" x14ac:dyDescent="0.25">
      <c r="A22" s="21"/>
      <c r="B22" s="4" t="s">
        <v>23</v>
      </c>
      <c r="C22" s="5" t="n">
        <v>4716.0</v>
      </c>
      <c r="D22" s="5" t="n">
        <v>4385.0</v>
      </c>
      <c r="E22" s="6" t="n">
        <f si="0" t="shared"/>
        <v>7.548460661345491</v>
      </c>
      <c r="F22" s="5" t="n">
        <v>80968.0</v>
      </c>
      <c r="G22" s="5" t="n">
        <v>74829.0</v>
      </c>
      <c r="H22" s="6" t="n">
        <f si="1" t="shared"/>
        <v>8.204038541207282</v>
      </c>
      <c r="I22" t="s">
        <v>55</v>
      </c>
    </row>
    <row r="23" spans="1:9" x14ac:dyDescent="0.25">
      <c r="A23" s="21"/>
      <c r="B23" s="4" t="s">
        <v>24</v>
      </c>
      <c r="C23" s="5" t="n">
        <f>C24-C21-C22</f>
        <v>4.0</v>
      </c>
      <c r="D23" s="5" t="n">
        <f>D24-D21-D22</f>
        <v>9.0</v>
      </c>
      <c r="E23" s="6" t="n">
        <f si="0" t="shared"/>
        <v>-55.55555555555556</v>
      </c>
      <c r="F23" s="5" t="n">
        <f>F24-F21-F22</f>
        <v>96.0</v>
      </c>
      <c r="G23" s="5" t="n">
        <f>G24-G21-G22</f>
        <v>128.0</v>
      </c>
      <c r="H23" s="6" t="n">
        <f si="1" t="shared"/>
        <v>-25.0</v>
      </c>
      <c r="I23" t="s">
        <v>55</v>
      </c>
    </row>
    <row r="24" spans="1:9" x14ac:dyDescent="0.25">
      <c r="A24" s="22"/>
      <c r="B24" s="4" t="s">
        <v>25</v>
      </c>
      <c r="C24" s="5" t="n">
        <v>45924.0</v>
      </c>
      <c r="D24" s="5" t="n">
        <v>43036.0</v>
      </c>
      <c r="E24" s="6" t="n">
        <f si="0" t="shared"/>
        <v>6.710660842085692</v>
      </c>
      <c r="F24" s="5" t="n">
        <v>605521.0</v>
      </c>
      <c r="G24" s="5" t="n">
        <v>565486.0</v>
      </c>
      <c r="H24" s="6" t="n">
        <f si="1" t="shared"/>
        <v>7.079750869163859</v>
      </c>
      <c r="I24" t="s">
        <v>55</v>
      </c>
    </row>
    <row r="25" spans="1:9" x14ac:dyDescent="0.25">
      <c r="A25" s="23" t="s">
        <v>26</v>
      </c>
      <c r="B25" s="4" t="s">
        <v>27</v>
      </c>
      <c r="C25" s="5" t="n">
        <v>4388.0</v>
      </c>
      <c r="D25" s="5" t="n">
        <v>4618.0</v>
      </c>
      <c r="E25" s="6" t="n">
        <f si="0" t="shared"/>
        <v>-4.980511043741876</v>
      </c>
      <c r="F25" s="5" t="n">
        <v>58468.0</v>
      </c>
      <c r="G25" s="5" t="n">
        <v>51606.0</v>
      </c>
      <c r="H25" s="6" t="n">
        <f si="1" t="shared"/>
        <v>13.296903460837894</v>
      </c>
      <c r="I25" t="s">
        <v>55</v>
      </c>
    </row>
    <row r="26" spans="1:9" x14ac:dyDescent="0.25">
      <c r="A26" s="21"/>
      <c r="B26" s="4" t="s">
        <v>28</v>
      </c>
      <c r="C26" s="5" t="n">
        <v>6071.0</v>
      </c>
      <c r="D26" s="5" t="n">
        <v>6423.0</v>
      </c>
      <c r="E26" s="6" t="n">
        <f si="0" t="shared"/>
        <v>-5.4803051533551255</v>
      </c>
      <c r="F26" s="5" t="n">
        <v>77279.0</v>
      </c>
      <c r="G26" s="5" t="n">
        <v>79470.0</v>
      </c>
      <c r="H26" s="6" t="n">
        <f si="1" t="shared"/>
        <v>-2.7570152258713954</v>
      </c>
      <c r="I26" t="s">
        <v>55</v>
      </c>
    </row>
    <row r="27" spans="1:9" x14ac:dyDescent="0.25">
      <c r="A27" s="21"/>
      <c r="B27" s="4" t="s">
        <v>29</v>
      </c>
      <c r="C27" s="5" t="n">
        <v>5160.0</v>
      </c>
      <c r="D27" s="5" t="n">
        <v>4574.0</v>
      </c>
      <c r="E27" s="6" t="n">
        <f si="0" t="shared"/>
        <v>12.811543506777445</v>
      </c>
      <c r="F27" s="5" t="n">
        <v>56014.0</v>
      </c>
      <c r="G27" s="5" t="n">
        <v>56894.0</v>
      </c>
      <c r="H27" s="6" t="n">
        <f si="1" t="shared"/>
        <v>-1.5467360354343151</v>
      </c>
      <c r="I27" t="s">
        <v>55</v>
      </c>
    </row>
    <row r="28" spans="1:9" x14ac:dyDescent="0.25">
      <c r="A28" s="21"/>
      <c r="B28" s="4" t="s">
        <v>30</v>
      </c>
      <c r="C28" s="5" t="n">
        <v>2719.0</v>
      </c>
      <c r="D28" s="5" t="n">
        <v>2765.0</v>
      </c>
      <c r="E28" s="6" t="n">
        <f si="0" t="shared"/>
        <v>-1.6636528028933117</v>
      </c>
      <c r="F28" s="5" t="n">
        <v>40588.0</v>
      </c>
      <c r="G28" s="5" t="n">
        <v>39227.0</v>
      </c>
      <c r="H28" s="6" t="n">
        <f si="1" t="shared"/>
        <v>3.4695490351033698</v>
      </c>
      <c r="I28" t="s">
        <v>55</v>
      </c>
    </row>
    <row r="29" spans="1:9" x14ac:dyDescent="0.25">
      <c r="A29" s="21"/>
      <c r="B29" s="4" t="s">
        <v>31</v>
      </c>
      <c r="C29" s="5" t="n">
        <v>5.0</v>
      </c>
      <c r="D29" s="5" t="n">
        <v>4.0</v>
      </c>
      <c r="E29" s="6" t="n">
        <f si="0" t="shared"/>
        <v>25.0</v>
      </c>
      <c r="F29" s="5" t="n">
        <v>147.0</v>
      </c>
      <c r="G29" s="5" t="n">
        <v>197.0</v>
      </c>
      <c r="H29" s="6" t="n">
        <f si="1" t="shared"/>
        <v>-25.380710659898476</v>
      </c>
      <c r="I29" t="s">
        <v>55</v>
      </c>
    </row>
    <row r="30" spans="1:9" x14ac:dyDescent="0.25">
      <c r="A30" s="21"/>
      <c r="B30" s="4" t="s">
        <v>32</v>
      </c>
      <c r="C30" s="5" t="n">
        <v>1849.0</v>
      </c>
      <c r="D30" s="5" t="n">
        <v>1781.0</v>
      </c>
      <c r="E30" s="6" t="n">
        <f si="0" t="shared"/>
        <v>3.8180797304884884</v>
      </c>
      <c r="F30" s="5" t="n">
        <v>30325.0</v>
      </c>
      <c r="G30" s="5" t="n">
        <v>28562.0</v>
      </c>
      <c r="H30" s="6" t="n">
        <f si="1" t="shared"/>
        <v>6.172536937189266</v>
      </c>
      <c r="I30" t="s">
        <v>55</v>
      </c>
    </row>
    <row r="31" spans="1:9" x14ac:dyDescent="0.25">
      <c r="A31" s="21"/>
      <c r="B31" s="4" t="s">
        <v>33</v>
      </c>
      <c r="C31" s="5" t="n">
        <v>4825.0</v>
      </c>
      <c r="D31" s="5" t="n">
        <v>5198.0</v>
      </c>
      <c r="E31" s="6" t="n">
        <f si="0" t="shared"/>
        <v>-7.1758368603308975</v>
      </c>
      <c r="F31" s="5" t="n">
        <v>55677.0</v>
      </c>
      <c r="G31" s="5" t="n">
        <v>57170.0</v>
      </c>
      <c r="H31" s="6" t="n">
        <f si="1" t="shared"/>
        <v>-2.611509532971834</v>
      </c>
      <c r="I31" t="s">
        <v>55</v>
      </c>
    </row>
    <row r="32" spans="1:9" x14ac:dyDescent="0.25">
      <c r="A32" s="21"/>
      <c r="B32" s="4" t="s">
        <v>34</v>
      </c>
      <c r="C32" s="5" t="n">
        <f>C33-C25-C26-C27-C28-C29-C30-C31</f>
        <v>1187.0</v>
      </c>
      <c r="D32" s="5" t="n">
        <f>D33-D25-D26-D27-D28-D29-D30-D31</f>
        <v>1374.0</v>
      </c>
      <c r="E32" s="6" t="n">
        <f si="0" t="shared"/>
        <v>-13.609898107714702</v>
      </c>
      <c r="F32" s="5" t="n">
        <f>F33-F25-F26-F27-F28-F29-F30-F31</f>
        <v>16255.0</v>
      </c>
      <c r="G32" s="5" t="n">
        <f>G33-G25-G26-G27-G28-G29-G30-G31</f>
        <v>17327.0</v>
      </c>
      <c r="H32" s="6" t="n">
        <f si="1" t="shared"/>
        <v>-6.1868759739135415</v>
      </c>
      <c r="I32" t="s">
        <v>55</v>
      </c>
    </row>
    <row r="33" spans="1:9" x14ac:dyDescent="0.25">
      <c r="A33" s="22"/>
      <c r="B33" s="4" t="s">
        <v>35</v>
      </c>
      <c r="C33" s="5" t="n">
        <v>26204.0</v>
      </c>
      <c r="D33" s="5" t="n">
        <v>26737.0</v>
      </c>
      <c r="E33" s="6" t="n">
        <f si="0" t="shared"/>
        <v>-1.993492164416355</v>
      </c>
      <c r="F33" s="5" t="n">
        <v>334753.0</v>
      </c>
      <c r="G33" s="5" t="n">
        <v>330453.0</v>
      </c>
      <c r="H33" s="6" t="n">
        <f si="1" t="shared"/>
        <v>1.3012440498346267</v>
      </c>
      <c r="I33" t="s">
        <v>55</v>
      </c>
    </row>
    <row r="34" spans="1:9" x14ac:dyDescent="0.25">
      <c r="A34" s="21" t="s">
        <v>36</v>
      </c>
      <c r="B34" s="4" t="s">
        <v>37</v>
      </c>
      <c r="C34" s="5" t="n">
        <v>11942.0</v>
      </c>
      <c r="D34" s="5" t="n">
        <v>10242.0</v>
      </c>
      <c r="E34" s="6" t="n">
        <f si="0" t="shared"/>
        <v>16.598320640499907</v>
      </c>
      <c r="F34" s="5" t="n">
        <v>148499.0</v>
      </c>
      <c r="G34" s="5" t="n">
        <v>139919.0</v>
      </c>
      <c r="H34" s="6" t="n">
        <f si="1" t="shared"/>
        <v>6.132119297593608</v>
      </c>
      <c r="I34" t="s">
        <v>55</v>
      </c>
    </row>
    <row r="35" spans="1:9" x14ac:dyDescent="0.25">
      <c r="A35" s="21"/>
      <c r="B35" s="4" t="s">
        <v>38</v>
      </c>
      <c r="C35" s="5" t="n">
        <v>3237.0</v>
      </c>
      <c r="D35" s="5" t="n">
        <v>3233.0</v>
      </c>
      <c r="E35" s="6" t="n">
        <f si="0" t="shared"/>
        <v>0.12372409526755224</v>
      </c>
      <c r="F35" s="5" t="n">
        <v>30102.0</v>
      </c>
      <c r="G35" s="5" t="n">
        <v>28856.0</v>
      </c>
      <c r="H35" s="6" t="n">
        <f si="1" t="shared"/>
        <v>4.317992791793723</v>
      </c>
      <c r="I35" t="s">
        <v>55</v>
      </c>
    </row>
    <row r="36" spans="1:9" x14ac:dyDescent="0.25">
      <c r="A36" s="21"/>
      <c r="B36" s="4" t="s">
        <v>47</v>
      </c>
      <c r="C36" s="5" t="n">
        <v>1086.0</v>
      </c>
      <c r="D36" s="5" t="n">
        <v>1091.0</v>
      </c>
      <c r="E36" s="6" t="n">
        <f si="0" t="shared"/>
        <v>-0.45829514207149646</v>
      </c>
      <c r="F36" s="5" t="n">
        <v>12807.0</v>
      </c>
      <c r="G36" s="5" t="n">
        <v>11437.0</v>
      </c>
      <c r="H36" s="6" t="n">
        <f si="1" t="shared"/>
        <v>11.978665734021154</v>
      </c>
      <c r="I36" t="s">
        <v>55</v>
      </c>
    </row>
    <row r="37" spans="1:9" x14ac:dyDescent="0.25">
      <c r="A37" s="21"/>
      <c r="B37" s="7" t="s">
        <v>39</v>
      </c>
      <c r="C37" s="5" t="n">
        <f>C38-C34-C35-C36</f>
        <v>5.0</v>
      </c>
      <c r="D37" s="5" t="n">
        <f>D38-D34-D35-D36</f>
        <v>5.0</v>
      </c>
      <c r="E37" s="6" t="n">
        <f si="0" t="shared"/>
        <v>0.0</v>
      </c>
      <c r="F37" s="5" t="n">
        <f>F38-F34-F35-F36</f>
        <v>65.0</v>
      </c>
      <c r="G37" s="5" t="n">
        <f>G38-G34-G35-G36</f>
        <v>69.0</v>
      </c>
      <c r="H37" s="6" t="n">
        <f si="1" t="shared"/>
        <v>-5.797101449275366</v>
      </c>
      <c r="I37" t="s">
        <v>55</v>
      </c>
    </row>
    <row r="38" spans="1:9" x14ac:dyDescent="0.25">
      <c r="A38" s="21"/>
      <c r="B38" s="7" t="s">
        <v>40</v>
      </c>
      <c r="C38" s="5" t="n">
        <v>16270.0</v>
      </c>
      <c r="D38" s="5" t="n">
        <v>14571.0</v>
      </c>
      <c r="E38" s="6" t="n">
        <f si="0" t="shared"/>
        <v>11.660146867064714</v>
      </c>
      <c r="F38" s="5" t="n">
        <v>191473.0</v>
      </c>
      <c r="G38" s="5" t="n">
        <v>180281.0</v>
      </c>
      <c r="H38" s="6" t="n">
        <f si="1" t="shared"/>
        <v>6.208086265330226</v>
      </c>
      <c r="I38" t="s">
        <v>55</v>
      </c>
    </row>
    <row customHeight="1" ht="20.100000000000001" r="39" spans="1:9" x14ac:dyDescent="0.25">
      <c r="A39" s="17" t="s">
        <v>41</v>
      </c>
      <c r="B39" s="8" t="s">
        <v>42</v>
      </c>
      <c r="C39" s="5" t="n">
        <v>2.0</v>
      </c>
      <c r="D39" s="5" t="n">
        <v>1.0</v>
      </c>
      <c r="E39" s="6" t="n">
        <f si="0" t="shared"/>
        <v>100.0</v>
      </c>
      <c r="F39" s="5" t="n">
        <v>49.0</v>
      </c>
      <c r="G39" s="5" t="n">
        <v>44.0</v>
      </c>
      <c r="H39" s="6" t="n">
        <f si="1" t="shared"/>
        <v>11.363636363636353</v>
      </c>
      <c r="I39" t="s">
        <v>55</v>
      </c>
    </row>
    <row customHeight="1" ht="20.100000000000001" r="40" spans="1:9" x14ac:dyDescent="0.25">
      <c r="A40" s="17"/>
      <c r="B40" s="8" t="s">
        <v>43</v>
      </c>
      <c r="C40" s="5" t="n">
        <f>C41-C39</f>
        <v>103.0</v>
      </c>
      <c r="D40" s="5" t="n">
        <f>D41-D39</f>
        <v>21.0</v>
      </c>
      <c r="E40" s="6" t="n">
        <f si="0" t="shared"/>
        <v>390.4761904761905</v>
      </c>
      <c r="F40" s="5" t="n">
        <f>F41-F39</f>
        <v>516.0</v>
      </c>
      <c r="G40" s="5" t="n">
        <f>G41-G39</f>
        <v>306.0</v>
      </c>
      <c r="H40" s="6" t="n">
        <f si="1" t="shared"/>
        <v>68.62745098039215</v>
      </c>
      <c r="I40" t="s">
        <v>55</v>
      </c>
    </row>
    <row customHeight="1" ht="20.100000000000001" r="41" spans="1:9" x14ac:dyDescent="0.25">
      <c r="A41" s="17"/>
      <c r="B41" s="7" t="s">
        <v>44</v>
      </c>
      <c r="C41" s="5" t="n">
        <v>105.0</v>
      </c>
      <c r="D41" s="5" t="n">
        <v>22.0</v>
      </c>
      <c r="E41" s="6" t="n">
        <f si="0" t="shared"/>
        <v>377.27272727272725</v>
      </c>
      <c r="F41" s="5" t="n">
        <v>565.0</v>
      </c>
      <c r="G41" s="5" t="n">
        <v>350.0</v>
      </c>
      <c r="H41" s="6" t="n">
        <f si="1" t="shared"/>
        <v>61.42857142857143</v>
      </c>
      <c r="I41" t="s">
        <v>55</v>
      </c>
    </row>
    <row r="42" spans="1:9" x14ac:dyDescent="0.25">
      <c r="A42" s="9"/>
      <c r="B42" s="4" t="s">
        <v>45</v>
      </c>
      <c r="C42" s="5" t="n">
        <v>2696.0</v>
      </c>
      <c r="D42" s="5" t="n">
        <v>1493.0</v>
      </c>
      <c r="E42" s="6" t="n">
        <f si="0" t="shared"/>
        <v>80.57602143335565</v>
      </c>
      <c r="F42" s="5" t="n">
        <v>5580.0</v>
      </c>
      <c r="G42" s="5" t="n">
        <v>5331.0</v>
      </c>
      <c r="H42" s="6" t="n">
        <f si="1" t="shared"/>
        <v>4.6707934721440525</v>
      </c>
      <c r="I42" t="s">
        <v>55</v>
      </c>
    </row>
    <row r="43" spans="1:9" x14ac:dyDescent="0.25">
      <c r="A43" s="10"/>
      <c r="B43" s="4" t="s">
        <v>46</v>
      </c>
      <c r="C43" s="5" t="n">
        <f>C20+C24+C33+C38+C41+C42</f>
        <v>1535165.0</v>
      </c>
      <c r="D43" s="5" t="n">
        <f>D20+D24+D33+D38+D41+D42</f>
        <v>1360810.0</v>
      </c>
      <c r="E43" s="6" t="n">
        <f si="0" t="shared"/>
        <v>12.81258956062934</v>
      </c>
      <c r="F43" s="5" t="n">
        <f>F20+F24+F33+F38+F41+F42</f>
        <v>1.7380239E7</v>
      </c>
      <c r="G43" s="5" t="n">
        <f>G20+G24+G33+G38+G41+G42</f>
        <v>1.55233E7</v>
      </c>
      <c r="H43" s="6" t="n">
        <f si="1" t="shared"/>
        <v>11.96226962050595</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