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<sst xmlns="http://schemas.openxmlformats.org/spreadsheetml/2006/main" count="113" uniqueCount="62">
  <si>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</si>
  <si>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</si>
  <si>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</si>
  <si>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</si>
  <si>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</si>
  <si>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</si>
  <si>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</si>
  <si>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</si>
  <si>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</si>
  <si>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</si>
  <si>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</si>
  <si>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</si>
  <si>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</si>
  <si>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</si>
  <si>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</si>
  <si>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</si>
  <si>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</si>
  <si>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</si>
  <si>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</si>
  <si>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</si>
  <si>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</si>
  <si>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</si>
  <si>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</si>
  <si>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</si>
  <si>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</si>
  <si>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</si>
  <si>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</si>
  <si>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</si>
  <si>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</si>
  <si>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</si>
  <si>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</si>
  <si>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</si>
  <si>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</si>
  <si>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</si>
  <si>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</si>
  <si>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</si>
  <si>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</si>
  <si>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</si>
  <si>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</si>
  <si>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</si>
  <si>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</si>
  <si>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</si>
  <si>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</si>
  <si>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</si>
  <si>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</si>
  <si>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</si>
  <si>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</si>
  <si>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</si>
  <si>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</si>
  <si>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</si>
  <si>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</si>
  <si>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</si>
  <si>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</si>
  <si>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</si>
  <si>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</si>
  <si>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</si>
  <si>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</si>
  <si>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114年1至11月來臺旅客人次及成長率－按居住地分
Table 1-2 Visitor Arrivals by Residence,
January-November,2025</t>
  </si>
  <si>
    <t>114年1至11月 Jan.-November., 2025</t>
  </si>
  <si>
    <t>113年1至11月 Jan.-November.,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</si>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</sst>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1159926.0</v>
      </c>
      <c r="E4" s="5" t="n">
        <v>1081451.0</v>
      </c>
      <c r="F4" s="6" t="n">
        <v>78475.0</v>
      </c>
      <c r="G4" s="5" t="n">
        <f>H4+I4</f>
        <v>1163098.0</v>
      </c>
      <c r="H4" s="5" t="n">
        <v>1109828.0</v>
      </c>
      <c r="I4" s="6" t="n">
        <v>53270.0</v>
      </c>
      <c r="J4" s="7" t="n">
        <f>IF(G4=0,"-",((D4/G4)-1)*100)</f>
        <v>-0.2727199255780688</v>
      </c>
      <c r="K4" s="7" t="n">
        <f>IF(H4=0,"-",((E4/H4)-1)*100)</f>
        <v>-2.556882688128248</v>
      </c>
      <c r="L4" s="7" t="n">
        <f>IF(I4=0,"-",((F4/I4)-1)*100)</f>
        <v>47.3155622301483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582051.0</v>
      </c>
      <c r="E5" s="5" t="n">
        <v>568409.0</v>
      </c>
      <c r="F5" s="6" t="n">
        <v>13642.0</v>
      </c>
      <c r="G5" s="5" t="n">
        <f ref="G5:G48" si="1" t="shared">H5+I5</f>
        <v>377499.0</v>
      </c>
      <c r="H5" s="5" t="n">
        <v>367743.0</v>
      </c>
      <c r="I5" s="6" t="n">
        <v>9756.0</v>
      </c>
      <c r="J5" s="7" t="n">
        <f ref="J5:L49" si="2" t="shared">IF(G5=0,"-",((D5/G5)-1)*100)</f>
        <v>54.18610380424849</v>
      </c>
      <c r="K5" s="7" t="n">
        <f si="2" t="shared"/>
        <v>54.566912218587426</v>
      </c>
      <c r="L5" s="7" t="n">
        <f si="2" t="shared"/>
        <v>39.83189831898319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1309474.0</v>
      </c>
      <c r="E6" s="5" t="n">
        <v>993.0</v>
      </c>
      <c r="F6" s="6" t="n">
        <v>1308481.0</v>
      </c>
      <c r="G6" s="5" t="n">
        <f si="1" t="shared"/>
        <v>1166772.0</v>
      </c>
      <c r="H6" s="5" t="n">
        <v>1191.0</v>
      </c>
      <c r="I6" s="6" t="n">
        <v>1165581.0</v>
      </c>
      <c r="J6" s="7" t="n">
        <f si="2" t="shared"/>
        <v>12.230495760954163</v>
      </c>
      <c r="K6" s="7" t="n">
        <f si="2" t="shared"/>
        <v>-16.624685138539043</v>
      </c>
      <c r="L6" s="7" t="n">
        <f si="2" t="shared"/>
        <v>12.259980215875178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906009.0</v>
      </c>
      <c r="E7" s="5" t="n">
        <v>1661.0</v>
      </c>
      <c r="F7" s="6" t="n">
        <v>904348.0</v>
      </c>
      <c r="G7" s="5" t="n">
        <f si="1" t="shared"/>
        <v>879636.0</v>
      </c>
      <c r="H7" s="5" t="n">
        <v>1826.0</v>
      </c>
      <c r="I7" s="6" t="n">
        <v>877810.0</v>
      </c>
      <c r="J7" s="7" t="n">
        <f si="2" t="shared"/>
        <v>2.998171971133523</v>
      </c>
      <c r="K7" s="7" t="n">
        <f si="2" t="shared"/>
        <v>-9.036144578313255</v>
      </c>
      <c r="L7" s="7" t="n">
        <f si="2" t="shared"/>
        <v>3.023205477267288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42181.0</v>
      </c>
      <c r="E8" s="5" t="n">
        <v>14.0</v>
      </c>
      <c r="F8" s="6" t="n">
        <v>42167.0</v>
      </c>
      <c r="G8" s="5" t="n">
        <f si="1" t="shared"/>
        <v>34926.0</v>
      </c>
      <c r="H8" s="5" t="n">
        <v>16.0</v>
      </c>
      <c r="I8" s="6" t="n">
        <v>34910.0</v>
      </c>
      <c r="J8" s="7" t="n">
        <f si="2" t="shared"/>
        <v>20.77249040829181</v>
      </c>
      <c r="K8" s="7" t="n">
        <f si="2" t="shared"/>
        <v>-12.5</v>
      </c>
      <c r="L8" s="7" t="n">
        <f si="2" t="shared"/>
        <v>20.787739902606695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26053.0</v>
      </c>
      <c r="E9" s="5" t="n">
        <v>92.0</v>
      </c>
      <c r="F9" s="6" t="n">
        <v>25961.0</v>
      </c>
      <c r="G9" s="5" t="n">
        <f si="1" t="shared"/>
        <v>17865.0</v>
      </c>
      <c r="H9" s="5" t="n">
        <v>79.0</v>
      </c>
      <c r="I9" s="6" t="n">
        <v>17786.0</v>
      </c>
      <c r="J9" s="7" t="n">
        <f si="2" t="shared"/>
        <v>45.83263364119787</v>
      </c>
      <c r="K9" s="7" t="n">
        <f si="2" t="shared"/>
        <v>16.455696202531644</v>
      </c>
      <c r="L9" s="7" t="n">
        <f si="2" t="shared"/>
        <v>45.96311705836052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340856.0</v>
      </c>
      <c r="E10" s="5" t="n">
        <v>545.0</v>
      </c>
      <c r="F10" s="6" t="n">
        <v>340311.0</v>
      </c>
      <c r="G10" s="5" t="n">
        <f si="1" t="shared"/>
        <v>384792.0</v>
      </c>
      <c r="H10" s="5" t="n">
        <v>653.0</v>
      </c>
      <c r="I10" s="6" t="n">
        <v>384139.0</v>
      </c>
      <c r="J10" s="7" t="n">
        <f si="2" t="shared"/>
        <v>-11.418116800765088</v>
      </c>
      <c r="K10" s="7" t="n">
        <f si="2" t="shared"/>
        <v>-16.539050535987755</v>
      </c>
      <c r="L10" s="7" t="n">
        <f si="2" t="shared"/>
        <v>-11.40941169732831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373427.0</v>
      </c>
      <c r="E11" s="5" t="n">
        <v>217.0</v>
      </c>
      <c r="F11" s="6" t="n">
        <v>373210.0</v>
      </c>
      <c r="G11" s="5" t="n">
        <f si="1" t="shared"/>
        <v>376617.0</v>
      </c>
      <c r="H11" s="5" t="n">
        <v>388.0</v>
      </c>
      <c r="I11" s="6" t="n">
        <v>376229.0</v>
      </c>
      <c r="J11" s="7" t="n">
        <f si="2" t="shared"/>
        <v>-0.847014340829011</v>
      </c>
      <c r="K11" s="7" t="n">
        <f si="2" t="shared"/>
        <v>-44.072164948453604</v>
      </c>
      <c r="L11" s="7" t="n">
        <f si="2" t="shared"/>
        <v>-0.8024368137490745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212511.0</v>
      </c>
      <c r="E12" s="5" t="n">
        <v>229.0</v>
      </c>
      <c r="F12" s="6" t="n">
        <v>212282.0</v>
      </c>
      <c r="G12" s="5" t="n">
        <f si="1" t="shared"/>
        <v>203143.0</v>
      </c>
      <c r="H12" s="5" t="n">
        <v>218.0</v>
      </c>
      <c r="I12" s="6" t="n">
        <v>202925.0</v>
      </c>
      <c r="J12" s="7" t="n">
        <f si="2" t="shared"/>
        <v>4.611529809050774</v>
      </c>
      <c r="K12" s="7" t="n">
        <f si="2" t="shared"/>
        <v>5.045871559633031</v>
      </c>
      <c r="L12" s="7" t="n">
        <f si="2" t="shared"/>
        <v>4.611063200689913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557230.0</v>
      </c>
      <c r="E13" s="5" t="n">
        <v>1086.0</v>
      </c>
      <c r="F13" s="6" t="n">
        <v>556144.0</v>
      </c>
      <c r="G13" s="5" t="n">
        <f si="1" t="shared"/>
        <v>415635.0</v>
      </c>
      <c r="H13" s="5" t="n">
        <v>1386.0</v>
      </c>
      <c r="I13" s="6" t="n">
        <v>414249.0</v>
      </c>
      <c r="J13" s="7" t="n">
        <f si="2" t="shared"/>
        <v>34.0671502640538</v>
      </c>
      <c r="K13" s="7" t="n">
        <f si="2" t="shared"/>
        <v>-21.645021645021643</v>
      </c>
      <c r="L13" s="7" t="n">
        <f si="2" t="shared"/>
        <v>34.253552814852895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362958.0</v>
      </c>
      <c r="E14" s="5" t="n">
        <v>312.0</v>
      </c>
      <c r="F14" s="6" t="n">
        <v>362646.0</v>
      </c>
      <c r="G14" s="5" t="n">
        <f si="1" t="shared"/>
        <v>356094.0</v>
      </c>
      <c r="H14" s="5" t="n">
        <v>345.0</v>
      </c>
      <c r="I14" s="6" t="n">
        <v>355749.0</v>
      </c>
      <c r="J14" s="7" t="n">
        <f si="2" t="shared"/>
        <v>1.9275809196448224</v>
      </c>
      <c r="K14" s="7" t="n">
        <f si="2" t="shared"/>
        <v>-9.565217391304348</v>
      </c>
      <c r="L14" s="7" t="n">
        <f si="2" t="shared"/>
        <v>1.9387264616344657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393516.0</v>
      </c>
      <c r="E15" s="5" t="n">
        <v>1114.0</v>
      </c>
      <c r="F15" s="6" t="n">
        <v>392402.0</v>
      </c>
      <c r="G15" s="5" t="n">
        <f si="1" t="shared"/>
        <v>344311.0</v>
      </c>
      <c r="H15" s="5" t="n">
        <v>1188.0</v>
      </c>
      <c r="I15" s="6" t="n">
        <v>343123.0</v>
      </c>
      <c r="J15" s="7" t="n">
        <f si="2" t="shared"/>
        <v>14.290859136071754</v>
      </c>
      <c r="K15" s="7" t="n">
        <f si="2" t="shared"/>
        <v>-6.228956228956228</v>
      </c>
      <c r="L15" s="7" t="n">
        <f si="2" t="shared"/>
        <v>14.361905206004844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28586.0</v>
      </c>
      <c r="E16" s="5" t="n">
        <f si="3" t="shared"/>
        <v>394.0</v>
      </c>
      <c r="F16" s="5" t="n">
        <f si="3" t="shared"/>
        <v>28192.0</v>
      </c>
      <c r="G16" s="5" t="n">
        <f si="3" t="shared"/>
        <v>22930.0</v>
      </c>
      <c r="H16" s="5" t="n">
        <f si="3" t="shared"/>
        <v>351.0</v>
      </c>
      <c r="I16" s="5" t="n">
        <f si="3" t="shared"/>
        <v>22579.0</v>
      </c>
      <c r="J16" s="7" t="n">
        <f si="2" t="shared"/>
        <v>24.66637592673353</v>
      </c>
      <c r="K16" s="7" t="n">
        <f si="2" t="shared"/>
        <v>12.250712250712258</v>
      </c>
      <c r="L16" s="7" t="n">
        <f si="2" t="shared"/>
        <v>24.85938261216174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2269084.0</v>
      </c>
      <c r="E17" s="5" t="n">
        <v>3897.0</v>
      </c>
      <c r="F17" s="6" t="n">
        <v>2265187.0</v>
      </c>
      <c r="G17" s="5" t="n">
        <f si="1" t="shared"/>
        <v>2103522.0</v>
      </c>
      <c r="H17" s="5" t="n">
        <v>4529.0</v>
      </c>
      <c r="I17" s="6" t="n">
        <v>2098993.0</v>
      </c>
      <c r="J17" s="7" t="n">
        <f si="2" t="shared"/>
        <v>7.8707044661287195</v>
      </c>
      <c r="K17" s="7" t="n">
        <f si="2" t="shared"/>
        <v>-13.954515345550899</v>
      </c>
      <c r="L17" s="7" t="n">
        <f si="2" t="shared"/>
        <v>7.917796772071184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61436.0</v>
      </c>
      <c r="E18" s="5" t="n">
        <f si="4" t="shared"/>
        <v>48.0</v>
      </c>
      <c r="F18" s="5" t="n">
        <f si="4" t="shared"/>
        <v>61388.0</v>
      </c>
      <c r="G18" s="5" t="n">
        <f si="4" t="shared"/>
        <v>68472.0</v>
      </c>
      <c r="H18" s="5" t="n">
        <f si="4" t="shared"/>
        <v>35.0</v>
      </c>
      <c r="I18" s="5" t="n">
        <f si="4" t="shared"/>
        <v>68437.0</v>
      </c>
      <c r="J18" s="7" t="n">
        <f si="2" t="shared"/>
        <v>-10.275733146395606</v>
      </c>
      <c r="K18" s="7" t="n">
        <f si="2" t="shared"/>
        <v>37.142857142857146</v>
      </c>
      <c r="L18" s="7" t="n">
        <f si="2" t="shared"/>
        <v>-10.29998392682321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6356214.0</v>
      </c>
      <c r="E19" s="5" t="n">
        <v>1656565.0</v>
      </c>
      <c r="F19" s="6" t="n">
        <v>4699649.0</v>
      </c>
      <c r="G19" s="5" t="n">
        <f si="1" t="shared"/>
        <v>5811790.0</v>
      </c>
      <c r="H19" s="5" t="n">
        <v>1485247.0</v>
      </c>
      <c r="I19" s="6" t="n">
        <v>4326543.0</v>
      </c>
      <c r="J19" s="7" t="n">
        <f si="2" t="shared"/>
        <v>9.36757866337221</v>
      </c>
      <c r="K19" s="7" t="n">
        <f si="2" t="shared"/>
        <v>11.534647099102035</v>
      </c>
      <c r="L19" s="7" t="n">
        <f si="2" t="shared"/>
        <v>8.62365172378965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106578.0</v>
      </c>
      <c r="E20" s="5" t="n">
        <v>378.0</v>
      </c>
      <c r="F20" s="6" t="n">
        <v>106200.0</v>
      </c>
      <c r="G20" s="5" t="n">
        <f si="1" t="shared"/>
        <v>101948.0</v>
      </c>
      <c r="H20" s="5" t="n">
        <v>582.0</v>
      </c>
      <c r="I20" s="6" t="n">
        <v>101366.0</v>
      </c>
      <c r="J20" s="7" t="n">
        <f si="2" t="shared"/>
        <v>4.541530976576302</v>
      </c>
      <c r="K20" s="7" t="n">
        <f si="2" t="shared"/>
        <v>-35.051546391752574</v>
      </c>
      <c r="L20" s="7" t="n">
        <f si="2" t="shared"/>
        <v>4.768857407809324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634578.0</v>
      </c>
      <c r="E21" s="5" t="n">
        <v>4709.0</v>
      </c>
      <c r="F21" s="6" t="n">
        <v>629869.0</v>
      </c>
      <c r="G21" s="5" t="n">
        <f si="1" t="shared"/>
        <v>574220.0</v>
      </c>
      <c r="H21" s="5" t="n">
        <v>5621.0</v>
      </c>
      <c r="I21" s="6" t="n">
        <v>568599.0</v>
      </c>
      <c r="J21" s="7" t="n">
        <f si="2" t="shared"/>
        <v>10.511302288321556</v>
      </c>
      <c r="K21" s="7" t="n">
        <f si="2" t="shared"/>
        <v>-16.224871019391564</v>
      </c>
      <c r="L21" s="7" t="n">
        <f si="2" t="shared"/>
        <v>10.775608117495805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4890.0</v>
      </c>
      <c r="E22" s="5" t="n">
        <v>13.0</v>
      </c>
      <c r="F22" s="6" t="n">
        <v>4877.0</v>
      </c>
      <c r="G22" s="5" t="n">
        <f si="1" t="shared"/>
        <v>4024.0</v>
      </c>
      <c r="H22" s="5" t="n">
        <v>14.0</v>
      </c>
      <c r="I22" s="6" t="n">
        <v>4010.0</v>
      </c>
      <c r="J22" s="7" t="n">
        <f si="2" t="shared"/>
        <v>21.52087475149105</v>
      </c>
      <c r="K22" s="7" t="n">
        <f si="2" t="shared"/>
        <v>-7.14285714285714</v>
      </c>
      <c r="L22" s="7" t="n">
        <f si="2" t="shared"/>
        <v>21.620947630922682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4779.0</v>
      </c>
      <c r="E23" s="5" t="n">
        <v>109.0</v>
      </c>
      <c r="F23" s="6" t="n">
        <v>4670.0</v>
      </c>
      <c r="G23" s="5" t="n">
        <f si="1" t="shared"/>
        <v>3740.0</v>
      </c>
      <c r="H23" s="5" t="n">
        <v>153.0</v>
      </c>
      <c r="I23" s="6" t="n">
        <v>3587.0</v>
      </c>
      <c r="J23" s="7" t="n">
        <f si="2" t="shared"/>
        <v>27.780748663101605</v>
      </c>
      <c r="K23" s="7" t="n">
        <f si="2" t="shared"/>
        <v>-28.75816993464052</v>
      </c>
      <c r="L23" s="7" t="n">
        <f si="2" t="shared"/>
        <v>30.192361304711458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1239.0</v>
      </c>
      <c r="E24" s="5" t="n">
        <v>42.0</v>
      </c>
      <c r="F24" s="6" t="n">
        <v>1197.0</v>
      </c>
      <c r="G24" s="5" t="n">
        <f si="1" t="shared"/>
        <v>997.0</v>
      </c>
      <c r="H24" s="5" t="n">
        <v>65.0</v>
      </c>
      <c r="I24" s="6" t="n">
        <v>932.0</v>
      </c>
      <c r="J24" s="7" t="n">
        <f si="2" t="shared"/>
        <v>24.272818455366107</v>
      </c>
      <c r="K24" s="7" t="n">
        <f si="2" t="shared"/>
        <v>-35.38461538461538</v>
      </c>
      <c r="L24" s="7" t="n">
        <f si="2" t="shared"/>
        <v>28.433476394849787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12736.0</v>
      </c>
      <c r="E25" s="5" t="n">
        <f si="5" t="shared"/>
        <v>106.0</v>
      </c>
      <c r="F25" s="5" t="n">
        <f si="5" t="shared"/>
        <v>12630.0</v>
      </c>
      <c r="G25" s="5" t="n">
        <f si="5" t="shared"/>
        <v>10963.0</v>
      </c>
      <c r="H25" s="5" t="n">
        <f si="5" t="shared"/>
        <v>126.0</v>
      </c>
      <c r="I25" s="5" t="n">
        <f si="5" t="shared"/>
        <v>10837.0</v>
      </c>
      <c r="J25" s="7" t="n">
        <f si="2" t="shared"/>
        <v>16.17258049803887</v>
      </c>
      <c r="K25" s="7" t="n">
        <f si="2" t="shared"/>
        <v>-15.873015873015872</v>
      </c>
      <c r="L25" s="7" t="n">
        <f si="2" t="shared"/>
        <v>16.54516932730461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764800.0</v>
      </c>
      <c r="E26" s="5" t="n">
        <v>5357.0</v>
      </c>
      <c r="F26" s="6" t="n">
        <v>759443.0</v>
      </c>
      <c r="G26" s="5" t="n">
        <f si="1" t="shared"/>
        <v>695892.0</v>
      </c>
      <c r="H26" s="5" t="n">
        <v>6561.0</v>
      </c>
      <c r="I26" s="6" t="n">
        <v>689331.0</v>
      </c>
      <c r="J26" s="7" t="n">
        <f si="2" t="shared"/>
        <v>9.902111247147548</v>
      </c>
      <c r="K26" s="7" t="n">
        <f si="2" t="shared"/>
        <v>-18.35086114921506</v>
      </c>
      <c r="L26" s="7" t="n">
        <f si="2" t="shared"/>
        <v>10.171020888368588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8890.0</v>
      </c>
      <c r="E27" s="5" t="n">
        <v>15.0</v>
      </c>
      <c r="F27" s="6" t="n">
        <v>8875.0</v>
      </c>
      <c r="G27" s="5" t="n">
        <f si="1" t="shared"/>
        <v>7306.0</v>
      </c>
      <c r="H27" s="5" t="n">
        <v>27.0</v>
      </c>
      <c r="I27" s="6" t="n">
        <v>7279.0</v>
      </c>
      <c r="J27" s="7" t="n">
        <f si="2" t="shared"/>
        <v>21.680810292909936</v>
      </c>
      <c r="K27" s="7" t="n">
        <f si="2" t="shared"/>
        <v>-44.44444444444444</v>
      </c>
      <c r="L27" s="7" t="n">
        <f si="2" t="shared"/>
        <v>21.926088748454454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48911.0</v>
      </c>
      <c r="E28" s="5" t="n">
        <v>81.0</v>
      </c>
      <c r="F28" s="6" t="n">
        <v>48830.0</v>
      </c>
      <c r="G28" s="5" t="n">
        <f si="1" t="shared"/>
        <v>46000.0</v>
      </c>
      <c r="H28" s="5" t="n">
        <v>126.0</v>
      </c>
      <c r="I28" s="6" t="n">
        <v>45874.0</v>
      </c>
      <c r="J28" s="7" t="n">
        <f si="2" t="shared"/>
        <v>6.3282608695652165</v>
      </c>
      <c r="K28" s="7" t="n">
        <f si="2" t="shared"/>
        <v>-35.71428571428571</v>
      </c>
      <c r="L28" s="7" t="n">
        <f si="2" t="shared"/>
        <v>6.44373719318132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77041.0</v>
      </c>
      <c r="E29" s="5" t="n">
        <v>95.0</v>
      </c>
      <c r="F29" s="6" t="n">
        <v>76946.0</v>
      </c>
      <c r="G29" s="5" t="n">
        <f si="1" t="shared"/>
        <v>68222.0</v>
      </c>
      <c r="H29" s="5" t="n">
        <v>109.0</v>
      </c>
      <c r="I29" s="6" t="n">
        <v>68113.0</v>
      </c>
      <c r="J29" s="7" t="n">
        <f si="2" t="shared"/>
        <v>12.926915071384592</v>
      </c>
      <c r="K29" s="7" t="n">
        <f si="2" t="shared"/>
        <v>-12.844036697247708</v>
      </c>
      <c r="L29" s="7" t="n">
        <f si="2" t="shared"/>
        <v>12.968155858646657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19215.0</v>
      </c>
      <c r="E30" s="5" t="n">
        <v>16.0</v>
      </c>
      <c r="F30" s="6" t="n">
        <v>19199.0</v>
      </c>
      <c r="G30" s="5" t="n">
        <f si="1" t="shared"/>
        <v>15125.0</v>
      </c>
      <c r="H30" s="5" t="n">
        <v>15.0</v>
      </c>
      <c r="I30" s="6" t="n">
        <v>15110.0</v>
      </c>
      <c r="J30" s="7" t="n">
        <f si="2" t="shared"/>
        <v>27.041322314049587</v>
      </c>
      <c r="K30" s="7" t="n">
        <f si="2" t="shared"/>
        <v>6.666666666666665</v>
      </c>
      <c r="L30" s="7" t="n">
        <f si="2" t="shared"/>
        <v>27.061548643282585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25601.0</v>
      </c>
      <c r="E31" s="5" t="n">
        <v>18.0</v>
      </c>
      <c r="F31" s="6" t="n">
        <v>25583.0</v>
      </c>
      <c r="G31" s="5" t="n">
        <f si="1" t="shared"/>
        <v>22519.0</v>
      </c>
      <c r="H31" s="5" t="n">
        <v>25.0</v>
      </c>
      <c r="I31" s="6" t="n">
        <v>22494.0</v>
      </c>
      <c r="J31" s="7" t="n">
        <f si="2" t="shared"/>
        <v>13.686220524890103</v>
      </c>
      <c r="K31" s="7" t="n">
        <f si="2" t="shared"/>
        <v>-28.000000000000004</v>
      </c>
      <c r="L31" s="7" t="n">
        <f si="2" t="shared"/>
        <v>13.732550902462881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13728.0</v>
      </c>
      <c r="E32" s="5" t="n">
        <v>42.0</v>
      </c>
      <c r="F32" s="6" t="n">
        <v>13686.0</v>
      </c>
      <c r="G32" s="5" t="n">
        <f si="1" t="shared"/>
        <v>11354.0</v>
      </c>
      <c r="H32" s="5" t="n">
        <v>49.0</v>
      </c>
      <c r="I32" s="6" t="n">
        <v>11305.0</v>
      </c>
      <c r="J32" s="7" t="n">
        <f si="2" t="shared"/>
        <v>20.908930773295765</v>
      </c>
      <c r="K32" s="7" t="n">
        <f si="2" t="shared"/>
        <v>-14.28571428571429</v>
      </c>
      <c r="L32" s="7" t="n">
        <f si="2" t="shared"/>
        <v>21.06147722246794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14363.0</v>
      </c>
      <c r="E33" s="5" t="n">
        <v>26.0</v>
      </c>
      <c r="F33" s="6" t="n">
        <v>14337.0</v>
      </c>
      <c r="G33" s="5" t="n">
        <f si="1" t="shared"/>
        <v>11686.0</v>
      </c>
      <c r="H33" s="5" t="n">
        <v>42.0</v>
      </c>
      <c r="I33" s="6" t="n">
        <v>11644.0</v>
      </c>
      <c r="J33" s="7" t="n">
        <f si="2" t="shared"/>
        <v>22.907752866678077</v>
      </c>
      <c r="K33" s="7" t="n">
        <f si="2" t="shared"/>
        <v>-38.095238095238095</v>
      </c>
      <c r="L33" s="7" t="n">
        <f si="2" t="shared"/>
        <v>23.12779113706629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71811.0</v>
      </c>
      <c r="E34" s="5" t="n">
        <v>119.0</v>
      </c>
      <c r="F34" s="6" t="n">
        <v>71692.0</v>
      </c>
      <c r="G34" s="5" t="n">
        <f si="1" t="shared"/>
        <v>62326.0</v>
      </c>
      <c r="H34" s="5" t="n">
        <v>296.0</v>
      </c>
      <c r="I34" s="6" t="n">
        <v>62030.0</v>
      </c>
      <c r="J34" s="7" t="n">
        <f si="2" t="shared"/>
        <v>15.218367936334754</v>
      </c>
      <c r="K34" s="7" t="n">
        <f si="2" t="shared"/>
        <v>-59.797297297297305</v>
      </c>
      <c r="L34" s="7" t="n">
        <f si="2" t="shared"/>
        <v>15.576334031920048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10099.0</v>
      </c>
      <c r="E35" s="5" t="n">
        <v>8.0</v>
      </c>
      <c r="F35" s="6" t="n">
        <v>10091.0</v>
      </c>
      <c r="G35" s="5" t="n">
        <f si="1" t="shared"/>
        <v>8993.0</v>
      </c>
      <c r="H35" s="5" t="n">
        <v>5.0</v>
      </c>
      <c r="I35" s="6" t="n">
        <v>8988.0</v>
      </c>
      <c r="J35" s="7" t="n">
        <f si="2" t="shared"/>
        <v>12.298454353385967</v>
      </c>
      <c r="K35" s="7" t="n">
        <f si="2" t="shared"/>
        <v>60.00000000000001</v>
      </c>
      <c r="L35" s="7" t="n">
        <f si="2" t="shared"/>
        <v>12.271918113039604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1741.0</v>
      </c>
      <c r="E36" s="5" t="n">
        <v>1.0</v>
      </c>
      <c r="F36" s="6" t="n">
        <v>1740.0</v>
      </c>
      <c r="G36" s="5" t="n">
        <f si="1" t="shared"/>
        <v>1535.0</v>
      </c>
      <c r="H36" s="5" t="n">
        <v>0.0</v>
      </c>
      <c r="I36" s="6" t="n">
        <v>1535.0</v>
      </c>
      <c r="J36" s="7" t="n">
        <f si="2" t="shared"/>
        <v>13.420195439739423</v>
      </c>
      <c r="K36" s="7" t="str">
        <f si="2" t="shared"/>
        <v>-</v>
      </c>
      <c r="L36" s="7" t="n">
        <f si="2" t="shared"/>
        <v>13.35504885993486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6778.0</v>
      </c>
      <c r="E37" s="5" t="n">
        <v>8.0</v>
      </c>
      <c r="F37" s="6" t="n">
        <v>6770.0</v>
      </c>
      <c r="G37" s="5" t="n">
        <f si="1" t="shared"/>
        <v>6325.0</v>
      </c>
      <c r="H37" s="5" t="n">
        <v>18.0</v>
      </c>
      <c r="I37" s="6" t="n">
        <v>6307.0</v>
      </c>
      <c r="J37" s="7" t="n">
        <f si="2" t="shared"/>
        <v>7.162055335968387</v>
      </c>
      <c r="K37" s="7" t="n">
        <f si="2" t="shared"/>
        <v>-55.55555555555556</v>
      </c>
      <c r="L37" s="7" t="n">
        <f si="2" t="shared"/>
        <v>7.341049627398122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7450.0</v>
      </c>
      <c r="E38" s="5" t="n">
        <v>15.0</v>
      </c>
      <c r="F38" s="6" t="n">
        <v>7435.0</v>
      </c>
      <c r="G38" s="5" t="n">
        <f si="1" t="shared"/>
        <v>6286.0</v>
      </c>
      <c r="H38" s="5" t="n">
        <v>21.0</v>
      </c>
      <c r="I38" s="6" t="n">
        <v>6265.0</v>
      </c>
      <c r="J38" s="7" t="n">
        <f si="2" t="shared"/>
        <v>18.517340120903604</v>
      </c>
      <c r="K38" s="7" t="n">
        <f si="2" t="shared"/>
        <v>-28.57142857142857</v>
      </c>
      <c r="L38" s="7" t="n">
        <f si="2" t="shared"/>
        <v>18.675179569034327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62221.0</v>
      </c>
      <c r="E39" s="5" t="n">
        <f si="6" t="shared"/>
        <v>56.0</v>
      </c>
      <c r="F39" s="5" t="n">
        <f si="6" t="shared"/>
        <v>62165.0</v>
      </c>
      <c r="G39" s="5" t="n">
        <f si="6" t="shared"/>
        <v>53177.0</v>
      </c>
      <c r="H39" s="5" t="n">
        <f si="6" t="shared"/>
        <v>63.0</v>
      </c>
      <c r="I39" s="5" t="n">
        <f si="6" t="shared"/>
        <v>53114.0</v>
      </c>
      <c r="J39" s="7" t="n">
        <f si="2" t="shared"/>
        <v>17.007352802903508</v>
      </c>
      <c r="K39" s="7" t="n">
        <f si="2" t="shared"/>
        <v>-11.111111111111116</v>
      </c>
      <c r="L39" s="7" t="n">
        <f si="2" t="shared"/>
        <v>17.040704898896706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367849.0</v>
      </c>
      <c r="E40" s="5" t="n">
        <v>500.0</v>
      </c>
      <c r="F40" s="6" t="n">
        <v>367349.0</v>
      </c>
      <c r="G40" s="5" t="n">
        <f si="1" t="shared"/>
        <v>320854.0</v>
      </c>
      <c r="H40" s="5" t="n">
        <v>796.0</v>
      </c>
      <c r="I40" s="6" t="n">
        <v>320058.0</v>
      </c>
      <c r="J40" s="7" t="n">
        <f si="2" t="shared"/>
        <v>14.646848722471905</v>
      </c>
      <c r="K40" s="7" t="n">
        <f si="2" t="shared"/>
        <v>-37.1859296482412</v>
      </c>
      <c r="L40" s="7" t="n">
        <f si="2" t="shared"/>
        <v>14.77575939360991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107680.0</v>
      </c>
      <c r="E41" s="5" t="n">
        <v>230.0</v>
      </c>
      <c r="F41" s="6" t="n">
        <v>107450.0</v>
      </c>
      <c r="G41" s="5" t="n">
        <f si="1" t="shared"/>
        <v>96599.0</v>
      </c>
      <c r="H41" s="5" t="n">
        <v>302.0</v>
      </c>
      <c r="I41" s="6" t="n">
        <v>96297.0</v>
      </c>
      <c r="J41" s="7" t="n">
        <f si="2" t="shared"/>
        <v>11.47113324154494</v>
      </c>
      <c r="K41" s="7" t="n">
        <f si="2" t="shared"/>
        <v>-23.841059602649008</v>
      </c>
      <c r="L41" s="7" t="n">
        <f si="2" t="shared"/>
        <v>11.581876901668785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15672.0</v>
      </c>
      <c r="E42" s="5" t="n">
        <v>53.0</v>
      </c>
      <c r="F42" s="6" t="n">
        <v>15619.0</v>
      </c>
      <c r="G42" s="5" t="n">
        <f si="1" t="shared"/>
        <v>14674.0</v>
      </c>
      <c r="H42" s="5" t="n">
        <v>74.0</v>
      </c>
      <c r="I42" s="6" t="n">
        <v>14600.0</v>
      </c>
      <c r="J42" s="7" t="n">
        <f si="2" t="shared"/>
        <v>6.801144882104393</v>
      </c>
      <c r="K42" s="7" t="n">
        <f si="2" t="shared"/>
        <v>-28.37837837837838</v>
      </c>
      <c r="L42" s="7" t="n">
        <f si="2" t="shared"/>
        <v>6.9794520547945105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2632.0</v>
      </c>
      <c r="E43" s="5" t="n">
        <f si="7" t="shared"/>
        <v>4.0</v>
      </c>
      <c r="F43" s="5" t="n">
        <f si="7" t="shared"/>
        <v>2628.0</v>
      </c>
      <c r="G43" s="5" t="n">
        <f si="7" t="shared"/>
        <v>1922.0</v>
      </c>
      <c r="H43" s="5" t="n">
        <f si="7" t="shared"/>
        <v>3.0</v>
      </c>
      <c r="I43" s="5" t="n">
        <f si="7" t="shared"/>
        <v>1919.0</v>
      </c>
      <c r="J43" s="7" t="n">
        <f si="2" t="shared"/>
        <v>36.940686784599386</v>
      </c>
      <c r="K43" s="7" t="n">
        <f si="2" t="shared"/>
        <v>33.33333333333333</v>
      </c>
      <c r="L43" s="7" t="n">
        <f si="2" t="shared"/>
        <v>36.946326211568525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125984.0</v>
      </c>
      <c r="E44" s="5" t="n">
        <v>287.0</v>
      </c>
      <c r="F44" s="6" t="n">
        <v>125697.0</v>
      </c>
      <c r="G44" s="5" t="n">
        <f si="1" t="shared"/>
        <v>113195.0</v>
      </c>
      <c r="H44" s="5" t="n">
        <v>379.0</v>
      </c>
      <c r="I44" s="6" t="n">
        <v>112816.0</v>
      </c>
      <c r="J44" s="7" t="n">
        <f si="2" t="shared"/>
        <v>11.298202217412424</v>
      </c>
      <c r="K44" s="7" t="n">
        <f si="2" t="shared"/>
        <v>-24.274406332453825</v>
      </c>
      <c r="L44" s="7" t="n">
        <f si="2" t="shared"/>
        <v>11.417706708268337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4608.0</v>
      </c>
      <c r="E45" s="5" t="n">
        <v>45.0</v>
      </c>
      <c r="F45" s="6" t="n">
        <v>4563.0</v>
      </c>
      <c r="G45" s="5" t="n">
        <f si="1" t="shared"/>
        <v>4363.0</v>
      </c>
      <c r="H45" s="5" t="n">
        <v>57.0</v>
      </c>
      <c r="I45" s="6" t="n">
        <v>4306.0</v>
      </c>
      <c r="J45" s="7" t="n">
        <f si="2" t="shared"/>
        <v>5.615402246160905</v>
      </c>
      <c r="K45" s="7" t="n">
        <f si="2" t="shared"/>
        <v>-21.052631578947366</v>
      </c>
      <c r="L45" s="7" t="n">
        <f si="2" t="shared"/>
        <v>5.968416163492796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7134.0</v>
      </c>
      <c r="E46" s="5" t="n">
        <f si="8" t="shared"/>
        <v>57.0</v>
      </c>
      <c r="F46" s="5" t="n">
        <f si="8" t="shared"/>
        <v>7077.0</v>
      </c>
      <c r="G46" s="5" t="n">
        <f si="8" t="shared"/>
        <v>6075.0</v>
      </c>
      <c r="H46" s="5" t="n">
        <f si="8" t="shared"/>
        <v>41.0</v>
      </c>
      <c r="I46" s="5" t="n">
        <f si="8" t="shared"/>
        <v>6034.0</v>
      </c>
      <c r="J46" s="7" t="n">
        <f si="2" t="shared"/>
        <v>17.4320987654321</v>
      </c>
      <c r="K46" s="7" t="n">
        <f si="2" t="shared"/>
        <v>39.02439024390243</v>
      </c>
      <c r="L46" s="7" t="n">
        <f si="2" t="shared"/>
        <v>17.28538283062646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11742.0</v>
      </c>
      <c r="E47" s="5" t="n">
        <v>102.0</v>
      </c>
      <c r="F47" s="6" t="n">
        <v>11640.0</v>
      </c>
      <c r="G47" s="5" t="n">
        <f si="1" t="shared"/>
        <v>10438.0</v>
      </c>
      <c r="H47" s="5" t="n">
        <v>98.0</v>
      </c>
      <c r="I47" s="6" t="n">
        <v>10340.0</v>
      </c>
      <c r="J47" s="7" t="n">
        <f si="2" t="shared"/>
        <v>12.49281471546273</v>
      </c>
      <c r="K47" s="7" t="n">
        <f si="2" t="shared"/>
        <v>4.081632653061229</v>
      </c>
      <c r="L47" s="7" t="n">
        <f si="2" t="shared"/>
        <v>12.572533849129597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1414.0</v>
      </c>
      <c r="E48" s="5" t="n">
        <v>768.0</v>
      </c>
      <c r="F48" s="12" t="n">
        <v>646.0</v>
      </c>
      <c r="G48" s="5" t="n">
        <f si="1" t="shared"/>
        <v>1898.0</v>
      </c>
      <c r="H48" s="13" t="n">
        <v>964.0</v>
      </c>
      <c r="I48" s="12" t="n">
        <v>934.0</v>
      </c>
      <c r="J48" s="14" t="n">
        <f si="2" t="shared"/>
        <v>-25.500526870389884</v>
      </c>
      <c r="K48" s="14" t="n">
        <f si="2" t="shared"/>
        <v>-20.331950207468886</v>
      </c>
      <c r="L48" s="14" t="n">
        <f si="2" t="shared"/>
        <v>-30.83511777301927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7628003.0</v>
      </c>
      <c r="E49" s="5" t="n">
        <f ref="E49:I49" si="9" t="shared">E19+E26+E40+E44+E47+E48</f>
        <v>1663579.0</v>
      </c>
      <c r="F49" s="5" t="n">
        <f si="9" t="shared"/>
        <v>5964424.0</v>
      </c>
      <c r="G49" s="5" t="n">
        <f si="9" t="shared"/>
        <v>6954067.0</v>
      </c>
      <c r="H49" s="5" t="n">
        <f si="9" t="shared"/>
        <v>1494045.0</v>
      </c>
      <c r="I49" s="5" t="n">
        <f si="9" t="shared"/>
        <v>5460022.0</v>
      </c>
      <c r="J49" s="7" t="n">
        <f si="2" t="shared"/>
        <v>9.691249739181407</v>
      </c>
      <c r="K49" s="7" t="n">
        <f si="2" t="shared"/>
        <v>11.347315509238353</v>
      </c>
      <c r="L49" s="7" t="n">
        <f si="2" t="shared"/>
        <v>9.238094645039885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