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<sst xmlns="http://schemas.openxmlformats.org/spreadsheetml/2006/main" count="109" uniqueCount="64">
  <si>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</si>
  <si>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</si>
  <si>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</si>
  <si>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</si>
  <si>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</si>
  <si>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</si>
  <si>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</si>
  <si>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</si>
  <si>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</si>
  <si>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</si>
  <si>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</si>
  <si>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</si>
  <si>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</si>
  <si>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</si>
  <si>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</si>
  <si>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</si>
  <si>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</si>
  <si>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</si>
  <si>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</si>
  <si>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</si>
  <si>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</si>
  <si>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</si>
  <si>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</si>
  <si>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</si>
  <si>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</si>
  <si>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</si>
  <si>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</si>
  <si>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</si>
  <si>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</si>
  <si>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</si>
  <si>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</si>
  <si>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</si>
  <si>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</si>
  <si>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</si>
  <si>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</si>
  <si>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</si>
  <si>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</si>
  <si>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</si>
  <si>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</si>
  <si>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</si>
  <si>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</si>
  <si>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</si>
  <si>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</si>
  <si>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</si>
  <si>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</si>
  <si>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</si>
  <si>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</si>
  <si>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</si>
  <si>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</si>
  <si>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</si>
  <si>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</si>
  <si>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</si>
  <si>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</si>
  <si>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</si>
  <si>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</si>
  <si>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</si>
  <si>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</si>
  <si>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</si>
  <si>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</si>
  <si>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</si>
  <si>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</si>
  <si>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</si>
  <si>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114年1至10月來臺旅客人次－按年齡分
Table 1-5   Visitor Arrivals by Age,
January-October,2025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</si>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</sst>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42794.0</v>
      </c>
      <c r="E3" s="2" t="n">
        <v>72352.0</v>
      </c>
      <c r="F3" s="2" t="n">
        <v>209951.0</v>
      </c>
      <c r="G3" s="2" t="n">
        <v>270651.0</v>
      </c>
      <c r="H3" s="2" t="n">
        <v>182255.0</v>
      </c>
      <c r="I3" s="2" t="n">
        <v>132774.0</v>
      </c>
      <c r="J3" s="2" t="n">
        <v>148047.0</v>
      </c>
      <c r="K3" s="2" t="n">
        <f>SUM(D3:J3)</f>
        <v>1058824.0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19550.0</v>
      </c>
      <c r="E4" s="2" t="n">
        <v>26009.0</v>
      </c>
      <c r="F4" s="2" t="n">
        <v>117278.0</v>
      </c>
      <c r="G4" s="2" t="n">
        <v>152430.0</v>
      </c>
      <c r="H4" s="2" t="n">
        <v>113769.0</v>
      </c>
      <c r="I4" s="2" t="n">
        <v>59394.0</v>
      </c>
      <c r="J4" s="2" t="n">
        <v>44866.0</v>
      </c>
      <c r="K4" s="2" t="n">
        <f ref="K4:K48" si="0" t="shared">SUM(D4:J4)</f>
        <v>533296.0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26105.0</v>
      </c>
      <c r="E5" s="2" t="n">
        <v>72659.0</v>
      </c>
      <c r="F5" s="2" t="n">
        <v>221713.0</v>
      </c>
      <c r="G5" s="2" t="n">
        <v>160402.0</v>
      </c>
      <c r="H5" s="2" t="n">
        <v>188881.0</v>
      </c>
      <c r="I5" s="2" t="n">
        <v>236238.0</v>
      </c>
      <c r="J5" s="2" t="n">
        <v>240822.0</v>
      </c>
      <c r="K5" s="2" t="n">
        <f si="0" t="shared"/>
        <v>1146820.0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19601.0</v>
      </c>
      <c r="E6" s="2" t="n">
        <v>52200.0</v>
      </c>
      <c r="F6" s="2" t="n">
        <v>157665.0</v>
      </c>
      <c r="G6" s="2" t="n">
        <v>171334.0</v>
      </c>
      <c r="H6" s="2" t="n">
        <v>141450.0</v>
      </c>
      <c r="I6" s="2" t="n">
        <v>139446.0</v>
      </c>
      <c r="J6" s="2" t="n">
        <v>122096.0</v>
      </c>
      <c r="K6" s="2" t="n">
        <f si="0" t="shared"/>
        <v>803792.0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937.0</v>
      </c>
      <c r="E7" s="2" t="n">
        <v>992.0</v>
      </c>
      <c r="F7" s="2" t="n">
        <v>7799.0</v>
      </c>
      <c r="G7" s="2" t="n">
        <v>12110.0</v>
      </c>
      <c r="H7" s="2" t="n">
        <v>8762.0</v>
      </c>
      <c r="I7" s="2" t="n">
        <v>4708.0</v>
      </c>
      <c r="J7" s="2" t="n">
        <v>2472.0</v>
      </c>
      <c r="K7" s="2" t="n">
        <f si="0" t="shared"/>
        <v>37780.0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597.0</v>
      </c>
      <c r="E8" s="2" t="n">
        <v>796.0</v>
      </c>
      <c r="F8" s="2" t="n">
        <v>4469.0</v>
      </c>
      <c r="G8" s="2" t="n">
        <v>5944.0</v>
      </c>
      <c r="H8" s="2" t="n">
        <v>4762.0</v>
      </c>
      <c r="I8" s="2" t="n">
        <v>3040.0</v>
      </c>
      <c r="J8" s="2" t="n">
        <v>2740.0</v>
      </c>
      <c r="K8" s="2" t="n">
        <f si="0" t="shared"/>
        <v>22348.0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10180.0</v>
      </c>
      <c r="E9" s="2" t="n">
        <v>16521.0</v>
      </c>
      <c r="F9" s="2" t="n">
        <v>78739.0</v>
      </c>
      <c r="G9" s="2" t="n">
        <v>72138.0</v>
      </c>
      <c r="H9" s="2" t="n">
        <v>48769.0</v>
      </c>
      <c r="I9" s="2" t="n">
        <v>42407.0</v>
      </c>
      <c r="J9" s="2" t="n">
        <v>36347.0</v>
      </c>
      <c r="K9" s="2" t="n">
        <f si="0" t="shared"/>
        <v>305101.0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16808.0</v>
      </c>
      <c r="E10" s="2" t="n">
        <v>13283.0</v>
      </c>
      <c r="F10" s="2" t="n">
        <v>46778.0</v>
      </c>
      <c r="G10" s="2" t="n">
        <v>76804.0</v>
      </c>
      <c r="H10" s="2" t="n">
        <v>60584.0</v>
      </c>
      <c r="I10" s="2" t="n">
        <v>51790.0</v>
      </c>
      <c r="J10" s="2" t="n">
        <v>48902.0</v>
      </c>
      <c r="K10" s="2" t="n">
        <f si="0" t="shared"/>
        <v>314949.0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3129.0</v>
      </c>
      <c r="E11" s="2" t="n">
        <v>13318.0</v>
      </c>
      <c r="F11" s="2" t="n">
        <v>67989.0</v>
      </c>
      <c r="G11" s="2" t="n">
        <v>49986.0</v>
      </c>
      <c r="H11" s="2" t="n">
        <v>32910.0</v>
      </c>
      <c r="I11" s="2" t="n">
        <v>15265.0</v>
      </c>
      <c r="J11" s="2" t="n">
        <v>12034.0</v>
      </c>
      <c r="K11" s="2" t="n">
        <f si="0" t="shared"/>
        <v>194631.0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15790.0</v>
      </c>
      <c r="E12" s="2" t="n">
        <v>23275.0</v>
      </c>
      <c r="F12" s="2" t="n">
        <v>135421.0</v>
      </c>
      <c r="G12" s="2" t="n">
        <v>167099.0</v>
      </c>
      <c r="H12" s="2" t="n">
        <v>72985.0</v>
      </c>
      <c r="I12" s="2" t="n">
        <v>45746.0</v>
      </c>
      <c r="J12" s="2" t="n">
        <v>40719.0</v>
      </c>
      <c r="K12" s="2" t="n">
        <f si="0" t="shared"/>
        <v>501035.0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4810.0</v>
      </c>
      <c r="E13" s="2" t="n">
        <v>10353.0</v>
      </c>
      <c r="F13" s="2" t="n">
        <v>91594.0</v>
      </c>
      <c r="G13" s="2" t="n">
        <v>109397.0</v>
      </c>
      <c r="H13" s="2" t="n">
        <v>58449.0</v>
      </c>
      <c r="I13" s="2" t="n">
        <v>30804.0</v>
      </c>
      <c r="J13" s="2" t="n">
        <v>21796.0</v>
      </c>
      <c r="K13" s="2" t="n">
        <f si="0" t="shared"/>
        <v>327203.0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5047.0</v>
      </c>
      <c r="E14" s="2" t="n">
        <v>27140.0</v>
      </c>
      <c r="F14" s="2" t="n">
        <v>119069.0</v>
      </c>
      <c r="G14" s="2" t="n">
        <v>115024.0</v>
      </c>
      <c r="H14" s="2" t="n">
        <v>55292.0</v>
      </c>
      <c r="I14" s="2" t="n">
        <v>23179.0</v>
      </c>
      <c r="J14" s="2" t="n">
        <v>18774.0</v>
      </c>
      <c r="K14" s="2" t="n">
        <f si="0" t="shared"/>
        <v>363525.0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880.0</v>
      </c>
      <c r="E15" s="2" t="n">
        <f ref="E15:J15" si="1" t="shared">E16-E9-E10-E11-E12-E13-E14</f>
        <v>2535.0</v>
      </c>
      <c r="F15" s="2" t="n">
        <f si="1" t="shared"/>
        <v>6340.0</v>
      </c>
      <c r="G15" s="2" t="n">
        <f si="1" t="shared"/>
        <v>5647.0</v>
      </c>
      <c r="H15" s="2" t="n">
        <f si="1" t="shared"/>
        <v>4302.0</v>
      </c>
      <c r="I15" s="2" t="n">
        <f si="1" t="shared"/>
        <v>2717.0</v>
      </c>
      <c r="J15" s="2" t="n">
        <f si="1" t="shared"/>
        <v>3263.0</v>
      </c>
      <c r="K15" s="2" t="n">
        <f si="0" t="shared"/>
        <v>25684.0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56644.0</v>
      </c>
      <c r="E16" s="2" t="n">
        <v>106425.0</v>
      </c>
      <c r="F16" s="2" t="n">
        <v>545930.0</v>
      </c>
      <c r="G16" s="2" t="n">
        <v>596095.0</v>
      </c>
      <c r="H16" s="2" t="n">
        <v>333291.0</v>
      </c>
      <c r="I16" s="2" t="n">
        <v>211908.0</v>
      </c>
      <c r="J16" s="2" t="n">
        <v>181835.0</v>
      </c>
      <c r="K16" s="2" t="n">
        <f si="0" t="shared"/>
        <v>2032128.0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2044.0</v>
      </c>
      <c r="E17" s="2" t="n">
        <f ref="E17:J17" si="2" t="shared">E18-E16-E3-E4-E5-E6-E7-E8</f>
        <v>3107.0</v>
      </c>
      <c r="F17" s="2" t="n">
        <f si="2" t="shared"/>
        <v>10173.0</v>
      </c>
      <c r="G17" s="2" t="n">
        <f si="2" t="shared"/>
        <v>15342.0</v>
      </c>
      <c r="H17" s="2" t="n">
        <f si="2" t="shared"/>
        <v>12396.0</v>
      </c>
      <c r="I17" s="2" t="n">
        <f si="2" t="shared"/>
        <v>8524.0</v>
      </c>
      <c r="J17" s="2" t="n">
        <f si="2" t="shared"/>
        <v>7355.0</v>
      </c>
      <c r="K17" s="2" t="n">
        <f si="0" t="shared"/>
        <v>58941.0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168272.0</v>
      </c>
      <c r="E18" s="2" t="n">
        <v>334540.0</v>
      </c>
      <c r="F18" s="2" t="n">
        <v>1274978.0</v>
      </c>
      <c r="G18" s="2" t="n">
        <v>1384308.0</v>
      </c>
      <c r="H18" s="2" t="n">
        <v>985566.0</v>
      </c>
      <c r="I18" s="2" t="n">
        <v>796032.0</v>
      </c>
      <c r="J18" s="2" t="n">
        <v>750233.0</v>
      </c>
      <c r="K18" s="2" t="n">
        <f si="0" t="shared"/>
        <v>5693929.0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4966.0</v>
      </c>
      <c r="E19" s="2" t="n">
        <v>6566.0</v>
      </c>
      <c r="F19" s="2" t="n">
        <v>11760.0</v>
      </c>
      <c r="G19" s="2" t="n">
        <v>17661.0</v>
      </c>
      <c r="H19" s="2" t="n">
        <v>15414.0</v>
      </c>
      <c r="I19" s="2" t="n">
        <v>14378.0</v>
      </c>
      <c r="J19" s="2" t="n">
        <v>23065.0</v>
      </c>
      <c r="K19" s="2" t="n">
        <f si="0" t="shared"/>
        <v>93810.0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30795.0</v>
      </c>
      <c r="E20" s="2" t="n">
        <v>47944.0</v>
      </c>
      <c r="F20" s="2" t="n">
        <v>73865.0</v>
      </c>
      <c r="G20" s="2" t="n">
        <v>97829.0</v>
      </c>
      <c r="H20" s="2" t="n">
        <v>93399.0</v>
      </c>
      <c r="I20" s="2" t="n">
        <v>92475.0</v>
      </c>
      <c r="J20" s="2" t="n">
        <v>123771.0</v>
      </c>
      <c r="K20" s="2" t="n">
        <f si="0" t="shared"/>
        <v>560078.0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106.0</v>
      </c>
      <c r="E21" s="2" t="n">
        <v>214.0</v>
      </c>
      <c r="F21" s="2" t="n">
        <v>731.0</v>
      </c>
      <c r="G21" s="2" t="n">
        <v>1058.0</v>
      </c>
      <c r="H21" s="2" t="n">
        <v>766.0</v>
      </c>
      <c r="I21" s="2" t="n">
        <v>622.0</v>
      </c>
      <c r="J21" s="2" t="n">
        <v>743.0</v>
      </c>
      <c r="K21" s="2" t="n">
        <f si="0" t="shared"/>
        <v>4240.0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86.0</v>
      </c>
      <c r="E22" s="2" t="n">
        <v>207.0</v>
      </c>
      <c r="F22" s="2" t="n">
        <v>549.0</v>
      </c>
      <c r="G22" s="2" t="n">
        <v>1001.0</v>
      </c>
      <c r="H22" s="2" t="n">
        <v>964.0</v>
      </c>
      <c r="I22" s="2" t="n">
        <v>604.0</v>
      </c>
      <c r="J22" s="2" t="n">
        <v>829.0</v>
      </c>
      <c r="K22" s="2" t="n">
        <f si="0" t="shared"/>
        <v>4240.0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30.0</v>
      </c>
      <c r="E23" s="2" t="n">
        <v>49.0</v>
      </c>
      <c r="F23" s="2" t="n">
        <v>150.0</v>
      </c>
      <c r="G23" s="2" t="n">
        <v>288.0</v>
      </c>
      <c r="H23" s="2" t="n">
        <v>204.0</v>
      </c>
      <c r="I23" s="2" t="n">
        <v>171.0</v>
      </c>
      <c r="J23" s="2" t="n">
        <v>166.0</v>
      </c>
      <c r="K23" s="2" t="n">
        <f si="0" t="shared"/>
        <v>1058.0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222.0</v>
      </c>
      <c r="E24" s="2" t="n">
        <f ref="E24:J24" si="3" t="shared">E25-E19-E20-E21-E22-E23</f>
        <v>463.0</v>
      </c>
      <c r="F24" s="2" t="n">
        <f si="3" t="shared"/>
        <v>3109.0</v>
      </c>
      <c r="G24" s="2" t="n">
        <f si="3" t="shared"/>
        <v>3393.0</v>
      </c>
      <c r="H24" s="2" t="n">
        <f si="3" t="shared"/>
        <v>1895.0</v>
      </c>
      <c r="I24" s="2" t="n">
        <f si="3" t="shared"/>
        <v>1262.0</v>
      </c>
      <c r="J24" s="2" t="n">
        <f si="3" t="shared"/>
        <v>1254.0</v>
      </c>
      <c r="K24" s="2" t="n">
        <f si="0" t="shared"/>
        <v>11598.0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36205.0</v>
      </c>
      <c r="E25" s="2" t="n">
        <v>55443.0</v>
      </c>
      <c r="F25" s="2" t="n">
        <v>90164.0</v>
      </c>
      <c r="G25" s="2" t="n">
        <v>121230.0</v>
      </c>
      <c r="H25" s="2" t="n">
        <v>112642.0</v>
      </c>
      <c r="I25" s="2" t="n">
        <v>109512.0</v>
      </c>
      <c r="J25" s="2" t="n">
        <v>149828.0</v>
      </c>
      <c r="K25" s="2" t="n">
        <f si="0" t="shared"/>
        <v>675024.0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240.0</v>
      </c>
      <c r="E26" s="2" t="n">
        <v>302.0</v>
      </c>
      <c r="F26" s="2" t="n">
        <v>1786.0</v>
      </c>
      <c r="G26" s="2" t="n">
        <v>1900.0</v>
      </c>
      <c r="H26" s="2" t="n">
        <v>1233.0</v>
      </c>
      <c r="I26" s="2" t="n">
        <v>1135.0</v>
      </c>
      <c r="J26" s="2" t="n">
        <v>971.0</v>
      </c>
      <c r="K26" s="2" t="n">
        <f si="0" t="shared"/>
        <v>7567.0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1279.0</v>
      </c>
      <c r="E27" s="2" t="n">
        <v>2379.0</v>
      </c>
      <c r="F27" s="2" t="n">
        <v>12169.0</v>
      </c>
      <c r="G27" s="2" t="n">
        <v>8975.0</v>
      </c>
      <c r="H27" s="2" t="n">
        <v>6506.0</v>
      </c>
      <c r="I27" s="2" t="n">
        <v>5786.0</v>
      </c>
      <c r="J27" s="2" t="n">
        <v>5301.0</v>
      </c>
      <c r="K27" s="2" t="n">
        <f si="0" t="shared"/>
        <v>42395.0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1909.0</v>
      </c>
      <c r="E28" s="2" t="n">
        <v>2653.0</v>
      </c>
      <c r="F28" s="2" t="n">
        <v>12241.0</v>
      </c>
      <c r="G28" s="2" t="n">
        <v>15039.0</v>
      </c>
      <c r="H28" s="2" t="n">
        <v>10742.0</v>
      </c>
      <c r="I28" s="2" t="n">
        <v>11132.0</v>
      </c>
      <c r="J28" s="2" t="n">
        <v>14559.0</v>
      </c>
      <c r="K28" s="2" t="n">
        <f si="0" t="shared"/>
        <v>68275.0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359.0</v>
      </c>
      <c r="E29" s="2" t="n">
        <v>458.0</v>
      </c>
      <c r="F29" s="2" t="n">
        <v>2920.0</v>
      </c>
      <c r="G29" s="2" t="n">
        <v>3989.0</v>
      </c>
      <c r="H29" s="2" t="n">
        <v>3366.0</v>
      </c>
      <c r="I29" s="2" t="n">
        <v>2845.0</v>
      </c>
      <c r="J29" s="2" t="n">
        <v>2068.0</v>
      </c>
      <c r="K29" s="2" t="n">
        <f si="0" t="shared"/>
        <v>16005.0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649.0</v>
      </c>
      <c r="E30" s="2" t="n">
        <v>898.0</v>
      </c>
      <c r="F30" s="2" t="n">
        <v>4598.0</v>
      </c>
      <c r="G30" s="2" t="n">
        <v>5671.0</v>
      </c>
      <c r="H30" s="2" t="n">
        <v>3843.0</v>
      </c>
      <c r="I30" s="2" t="n">
        <v>3859.0</v>
      </c>
      <c r="J30" s="2" t="n">
        <v>3091.0</v>
      </c>
      <c r="K30" s="2" t="n">
        <f si="0" t="shared"/>
        <v>22609.0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390.0</v>
      </c>
      <c r="E31" s="2" t="n">
        <v>528.0</v>
      </c>
      <c r="F31" s="2" t="n">
        <v>2068.0</v>
      </c>
      <c r="G31" s="2" t="n">
        <v>2977.0</v>
      </c>
      <c r="H31" s="2" t="n">
        <v>2097.0</v>
      </c>
      <c r="I31" s="2" t="n">
        <v>1876.0</v>
      </c>
      <c r="J31" s="2" t="n">
        <v>1988.0</v>
      </c>
      <c r="K31" s="2" t="n">
        <f si="0" t="shared"/>
        <v>11924.0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330.0</v>
      </c>
      <c r="E32" s="2" t="n">
        <v>423.0</v>
      </c>
      <c r="F32" s="2" t="n">
        <v>2573.0</v>
      </c>
      <c r="G32" s="2" t="n">
        <v>3202.0</v>
      </c>
      <c r="H32" s="2" t="n">
        <v>2652.0</v>
      </c>
      <c r="I32" s="2" t="n">
        <v>1821.0</v>
      </c>
      <c r="J32" s="2" t="n">
        <v>1226.0</v>
      </c>
      <c r="K32" s="2" t="n">
        <f si="0" t="shared"/>
        <v>12227.0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1670.0</v>
      </c>
      <c r="E33" s="2" t="n">
        <v>2344.0</v>
      </c>
      <c r="F33" s="2" t="n">
        <v>10108.0</v>
      </c>
      <c r="G33" s="2" t="n">
        <v>14732.0</v>
      </c>
      <c r="H33" s="2" t="n">
        <v>11262.0</v>
      </c>
      <c r="I33" s="2" t="n">
        <v>9497.0</v>
      </c>
      <c r="J33" s="2" t="n">
        <v>14460.0</v>
      </c>
      <c r="K33" s="2" t="n">
        <f si="0" t="shared"/>
        <v>64073.0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226.0</v>
      </c>
      <c r="E34" s="2" t="n">
        <v>441.0</v>
      </c>
      <c r="F34" s="2" t="n">
        <v>1795.0</v>
      </c>
      <c r="G34" s="2" t="n">
        <v>2255.0</v>
      </c>
      <c r="H34" s="2" t="n">
        <v>1453.0</v>
      </c>
      <c r="I34" s="2" t="n">
        <v>1236.0</v>
      </c>
      <c r="J34" s="2" t="n">
        <v>1547.0</v>
      </c>
      <c r="K34" s="2" t="n">
        <f si="0" t="shared"/>
        <v>8953.0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11.0</v>
      </c>
      <c r="E35" s="2" t="n">
        <v>29.0</v>
      </c>
      <c r="F35" s="2" t="n">
        <v>263.0</v>
      </c>
      <c r="G35" s="2" t="n">
        <v>488.0</v>
      </c>
      <c r="H35" s="2" t="n">
        <v>356.0</v>
      </c>
      <c r="I35" s="2" t="n">
        <v>200.0</v>
      </c>
      <c r="J35" s="2" t="n">
        <v>164.0</v>
      </c>
      <c r="K35" s="2" t="n">
        <f si="0" t="shared"/>
        <v>1511.0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175.0</v>
      </c>
      <c r="E36" s="2" t="n">
        <v>271.0</v>
      </c>
      <c r="F36" s="2" t="n">
        <v>1166.0</v>
      </c>
      <c r="G36" s="2" t="n">
        <v>1302.0</v>
      </c>
      <c r="H36" s="2" t="n">
        <v>1066.0</v>
      </c>
      <c r="I36" s="2" t="n">
        <v>1029.0</v>
      </c>
      <c r="J36" s="2" t="n">
        <v>875.0</v>
      </c>
      <c r="K36" s="2" t="n">
        <f si="0" t="shared"/>
        <v>5884.0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156.0</v>
      </c>
      <c r="E37" s="2" t="n">
        <v>401.0</v>
      </c>
      <c r="F37" s="2" t="n">
        <v>1264.0</v>
      </c>
      <c r="G37" s="2" t="n">
        <v>2054.0</v>
      </c>
      <c r="H37" s="2" t="n">
        <v>1493.0</v>
      </c>
      <c r="I37" s="2" t="n">
        <v>760.0</v>
      </c>
      <c r="J37" s="2" t="n">
        <v>467.0</v>
      </c>
      <c r="K37" s="2" t="n">
        <f si="0" t="shared"/>
        <v>6595.0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1138.0</v>
      </c>
      <c r="E38" s="2" t="n">
        <f ref="E38:J38" si="4" t="shared">E39-E26-E27-E28-E29-E30-E31-E32-E33-E34-E35-E36-E37</f>
        <v>2407.0</v>
      </c>
      <c r="F38" s="2" t="n">
        <f si="4" t="shared"/>
        <v>11582.0</v>
      </c>
      <c r="G38" s="2" t="n">
        <f si="4" t="shared"/>
        <v>13848.0</v>
      </c>
      <c r="H38" s="2" t="n">
        <f si="4" t="shared"/>
        <v>11766.0</v>
      </c>
      <c r="I38" s="2" t="n">
        <f si="4" t="shared"/>
        <v>8323.0</v>
      </c>
      <c r="J38" s="2" t="n">
        <f si="4" t="shared"/>
        <v>5576.0</v>
      </c>
      <c r="K38" s="2" t="n">
        <f si="0" t="shared"/>
        <v>54640.0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8532.0</v>
      </c>
      <c r="E39" s="2" t="n">
        <v>13534.0</v>
      </c>
      <c r="F39" s="2" t="n">
        <v>64533.0</v>
      </c>
      <c r="G39" s="2" t="n">
        <v>76432.0</v>
      </c>
      <c r="H39" s="2" t="n">
        <v>57835.0</v>
      </c>
      <c r="I39" s="2" t="n">
        <v>49499.0</v>
      </c>
      <c r="J39" s="2" t="n">
        <v>52293.0</v>
      </c>
      <c r="K39" s="2" t="n">
        <f si="0" t="shared"/>
        <v>322658.0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6340.0</v>
      </c>
      <c r="E40" s="2" t="n">
        <v>6381.0</v>
      </c>
      <c r="F40" s="2" t="n">
        <v>12481.0</v>
      </c>
      <c r="G40" s="2" t="n">
        <v>18383.0</v>
      </c>
      <c r="H40" s="2" t="n">
        <v>18246.0</v>
      </c>
      <c r="I40" s="2" t="n">
        <v>12857.0</v>
      </c>
      <c r="J40" s="2" t="n">
        <v>21012.0</v>
      </c>
      <c r="K40" s="2" t="n">
        <f si="0" t="shared"/>
        <v>95700.0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867.0</v>
      </c>
      <c r="E41" s="2" t="n">
        <v>1140.0</v>
      </c>
      <c r="F41" s="2" t="n">
        <v>1610.0</v>
      </c>
      <c r="G41" s="2" t="n">
        <v>2530.0</v>
      </c>
      <c r="H41" s="2" t="n">
        <v>2684.0</v>
      </c>
      <c r="I41" s="2" t="n">
        <v>2145.0</v>
      </c>
      <c r="J41" s="2" t="n">
        <v>3097.0</v>
      </c>
      <c r="K41" s="2" t="n">
        <f si="0" t="shared"/>
        <v>14073.0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64.0</v>
      </c>
      <c r="E42" s="2" t="n">
        <f ref="E42:J42" si="5" t="shared">E43-E40-E41</f>
        <v>143.0</v>
      </c>
      <c r="F42" s="2" t="n">
        <f si="5" t="shared"/>
        <v>403.0</v>
      </c>
      <c r="G42" s="2" t="n">
        <f si="5" t="shared"/>
        <v>431.0</v>
      </c>
      <c r="H42" s="2" t="n">
        <f si="5" t="shared"/>
        <v>387.0</v>
      </c>
      <c r="I42" s="2" t="n">
        <f si="5" t="shared"/>
        <v>424.0</v>
      </c>
      <c r="J42" s="2" t="n">
        <f si="5" t="shared"/>
        <v>509.0</v>
      </c>
      <c r="K42" s="2" t="n">
        <f si="0" t="shared"/>
        <v>2361.0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7271.0</v>
      </c>
      <c r="E43" s="2" t="n">
        <v>7664.0</v>
      </c>
      <c r="F43" s="2" t="n">
        <v>14494.0</v>
      </c>
      <c r="G43" s="2" t="n">
        <v>21344.0</v>
      </c>
      <c r="H43" s="2" t="n">
        <v>21317.0</v>
      </c>
      <c r="I43" s="2" t="n">
        <v>15426.0</v>
      </c>
      <c r="J43" s="2" t="n">
        <v>24618.0</v>
      </c>
      <c r="K43" s="2" t="n">
        <f si="0" t="shared"/>
        <v>112134.0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114.0</v>
      </c>
      <c r="E44" s="2" t="n">
        <v>107.0</v>
      </c>
      <c r="F44" s="2" t="n">
        <v>517.0</v>
      </c>
      <c r="G44" s="2" t="n">
        <v>1392.0</v>
      </c>
      <c r="H44" s="2" t="n">
        <v>1014.0</v>
      </c>
      <c r="I44" s="2" t="n">
        <v>758.0</v>
      </c>
      <c r="J44" s="2" t="n">
        <v>443.0</v>
      </c>
      <c r="K44" s="2" t="n">
        <f si="0" t="shared"/>
        <v>4345.0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150.0</v>
      </c>
      <c r="E45" s="2" t="n">
        <f ref="E45:J45" si="6" t="shared">E46-E44</f>
        <v>188.0</v>
      </c>
      <c r="F45" s="2" t="n">
        <f si="6" t="shared"/>
        <v>1443.0</v>
      </c>
      <c r="G45" s="2" t="n">
        <f si="6" t="shared"/>
        <v>2139.0</v>
      </c>
      <c r="H45" s="2" t="n">
        <f si="6" t="shared"/>
        <v>1293.0</v>
      </c>
      <c r="I45" s="2" t="n">
        <f si="6" t="shared"/>
        <v>799.0</v>
      </c>
      <c r="J45" s="2" t="n">
        <f si="6" t="shared"/>
        <v>387.0</v>
      </c>
      <c r="K45" s="2" t="n">
        <f si="0" t="shared"/>
        <v>6399.0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264.0</v>
      </c>
      <c r="E46" s="2" t="n">
        <v>295.0</v>
      </c>
      <c r="F46" s="2" t="n">
        <v>1960.0</v>
      </c>
      <c r="G46" s="2" t="n">
        <v>3531.0</v>
      </c>
      <c r="H46" s="2" t="n">
        <v>2307.0</v>
      </c>
      <c r="I46" s="2" t="n">
        <v>1557.0</v>
      </c>
      <c r="J46" s="2" t="n">
        <v>830.0</v>
      </c>
      <c r="K46" s="2" t="n">
        <f si="0" t="shared"/>
        <v>10744.0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621.0</v>
      </c>
      <c r="E47" s="2" t="n">
        <v>29.0</v>
      </c>
      <c r="F47" s="2" t="n">
        <v>127.0</v>
      </c>
      <c r="G47" s="2" t="n">
        <v>163.0</v>
      </c>
      <c r="H47" s="2" t="n">
        <v>125.0</v>
      </c>
      <c r="I47" s="2" t="n">
        <v>117.0</v>
      </c>
      <c r="J47" s="2" t="n">
        <v>96.0</v>
      </c>
      <c r="K47" s="2" t="n">
        <f si="0" t="shared"/>
        <v>1278.0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221165.0</v>
      </c>
      <c r="E48" s="2" t="n">
        <f ref="E48:J48" si="7" t="shared">E47+E46+E43+E39+E25+E18</f>
        <v>411505.0</v>
      </c>
      <c r="F48" s="2" t="n">
        <f si="7" t="shared"/>
        <v>1446256.0</v>
      </c>
      <c r="G48" s="2" t="n">
        <f si="7" t="shared"/>
        <v>1607008.0</v>
      </c>
      <c r="H48" s="2" t="n">
        <f si="7" t="shared"/>
        <v>1179792.0</v>
      </c>
      <c r="I48" s="2" t="n">
        <f si="7" t="shared"/>
        <v>972143.0</v>
      </c>
      <c r="J48" s="2" t="n">
        <f si="7" t="shared"/>
        <v>977898.0</v>
      </c>
      <c r="K48" s="2" t="n">
        <f si="0" t="shared"/>
        <v>6815767.0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