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<sst xmlns="http://schemas.openxmlformats.org/spreadsheetml/2006/main" count="113" uniqueCount="62">
  <si>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</si>
  <si>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</si>
  <si>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</si>
  <si>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</si>
  <si>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</si>
  <si>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</si>
  <si>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</si>
  <si>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</si>
  <si>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</si>
  <si>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</si>
  <si>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</si>
  <si>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</si>
  <si>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</si>
  <si>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</si>
  <si>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</si>
  <si>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</si>
  <si>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</si>
  <si>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</si>
  <si>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</si>
  <si>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</si>
  <si>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</si>
  <si>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</si>
  <si>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</si>
  <si>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</si>
  <si>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</si>
  <si>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</si>
  <si>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</si>
  <si>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</si>
  <si>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</si>
  <si>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</si>
  <si>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</si>
  <si>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</si>
  <si>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</si>
  <si>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</si>
  <si>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</si>
  <si>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</si>
  <si>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</si>
  <si>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</si>
  <si>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</si>
  <si>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</si>
  <si>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</si>
  <si>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</si>
  <si>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</si>
  <si>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</si>
  <si>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</si>
  <si>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</si>
  <si>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</si>
  <si>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</si>
  <si>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</si>
  <si>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</si>
  <si>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</si>
  <si>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</si>
  <si>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</si>
  <si>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</si>
  <si>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</si>
  <si>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</si>
  <si>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</si>
  <si>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114年10月來臺旅客人次及成長率－按居住地分
Table 1-2 Visitor Arrivals by Residence,
October,2025</t>
  </si>
  <si>
    <t>114年10月 Oct.., 2025</t>
  </si>
  <si>
    <t>113年10月 Oct..,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</si>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</sst>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107084.0</v>
      </c>
      <c r="E4" s="5" t="n">
        <v>96264.0</v>
      </c>
      <c r="F4" s="6" t="n">
        <v>10820.0</v>
      </c>
      <c r="G4" s="5" t="n">
        <f>H4+I4</f>
        <v>93286.0</v>
      </c>
      <c r="H4" s="5" t="n">
        <v>88361.0</v>
      </c>
      <c r="I4" s="6" t="n">
        <v>4925.0</v>
      </c>
      <c r="J4" s="7" t="n">
        <f>IF(G4=0,"-",((D4/G4)-1)*100)</f>
        <v>14.791072615397805</v>
      </c>
      <c r="K4" s="7" t="n">
        <f>IF(H4=0,"-",((E4/H4)-1)*100)</f>
        <v>8.943991127307305</v>
      </c>
      <c r="L4" s="7" t="n">
        <f>IF(I4=0,"-",((F4/I4)-1)*100)</f>
        <v>119.69543147208124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55683.0</v>
      </c>
      <c r="E5" s="5" t="n">
        <v>53619.0</v>
      </c>
      <c r="F5" s="6" t="n">
        <v>2064.0</v>
      </c>
      <c r="G5" s="5" t="n">
        <f ref="G5:G48" si="1" t="shared">H5+I5</f>
        <v>35441.0</v>
      </c>
      <c r="H5" s="5" t="n">
        <v>34506.0</v>
      </c>
      <c r="I5" s="6" t="n">
        <v>935.0</v>
      </c>
      <c r="J5" s="7" t="n">
        <f ref="J5:L49" si="2" t="shared">IF(G5=0,"-",((D5/G5)-1)*100)</f>
        <v>57.11464123472814</v>
      </c>
      <c r="K5" s="7" t="n">
        <f si="2" t="shared"/>
        <v>55.390366892714304</v>
      </c>
      <c r="L5" s="7" t="n">
        <f si="2" t="shared"/>
        <v>120.74866310160428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127785.0</v>
      </c>
      <c r="E6" s="5" t="n">
        <v>99.0</v>
      </c>
      <c r="F6" s="6" t="n">
        <v>127686.0</v>
      </c>
      <c r="G6" s="5" t="n">
        <f si="1" t="shared"/>
        <v>116692.0</v>
      </c>
      <c r="H6" s="5" t="n">
        <v>100.0</v>
      </c>
      <c r="I6" s="6" t="n">
        <v>116592.0</v>
      </c>
      <c r="J6" s="7" t="n">
        <f si="2" t="shared"/>
        <v>9.506221506187229</v>
      </c>
      <c r="K6" s="7" t="n">
        <f si="2" t="shared"/>
        <v>-1.0000000000000009</v>
      </c>
      <c r="L6" s="7" t="n">
        <f si="2" t="shared"/>
        <v>9.515232606010704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107617.0</v>
      </c>
      <c r="E7" s="5" t="n">
        <v>152.0</v>
      </c>
      <c r="F7" s="6" t="n">
        <v>107465.0</v>
      </c>
      <c r="G7" s="5" t="n">
        <f si="1" t="shared"/>
        <v>83668.0</v>
      </c>
      <c r="H7" s="5" t="n">
        <v>122.0</v>
      </c>
      <c r="I7" s="6" t="n">
        <v>83546.0</v>
      </c>
      <c r="J7" s="7" t="n">
        <f si="2" t="shared"/>
        <v>28.623846631926185</v>
      </c>
      <c r="K7" s="7" t="n">
        <f si="2" t="shared"/>
        <v>24.590163934426236</v>
      </c>
      <c r="L7" s="7" t="n">
        <f si="2" t="shared"/>
        <v>28.62973691140209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3847.0</v>
      </c>
      <c r="E8" s="5" t="n">
        <v>4.0</v>
      </c>
      <c r="F8" s="6" t="n">
        <v>3843.0</v>
      </c>
      <c r="G8" s="5" t="n">
        <f si="1" t="shared"/>
        <v>3133.0</v>
      </c>
      <c r="H8" s="5" t="n">
        <v>0.0</v>
      </c>
      <c r="I8" s="6" t="n">
        <v>3133.0</v>
      </c>
      <c r="J8" s="7" t="n">
        <f si="2" t="shared"/>
        <v>22.789658474305785</v>
      </c>
      <c r="K8" s="7" t="str">
        <f si="2" t="shared"/>
        <v>-</v>
      </c>
      <c r="L8" s="7" t="n">
        <f si="2" t="shared"/>
        <v>22.661985317586986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2768.0</v>
      </c>
      <c r="E9" s="5" t="n">
        <v>9.0</v>
      </c>
      <c r="F9" s="6" t="n">
        <v>2759.0</v>
      </c>
      <c r="G9" s="5" t="n">
        <f si="1" t="shared"/>
        <v>2054.0</v>
      </c>
      <c r="H9" s="5" t="n">
        <v>8.0</v>
      </c>
      <c r="I9" s="6" t="n">
        <v>2046.0</v>
      </c>
      <c r="J9" s="7" t="n">
        <f si="2" t="shared"/>
        <v>34.76144109055501</v>
      </c>
      <c r="K9" s="7" t="n">
        <f si="2" t="shared"/>
        <v>12.5</v>
      </c>
      <c r="L9" s="7" t="n">
        <f si="2" t="shared"/>
        <v>34.84848484848484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32814.0</v>
      </c>
      <c r="E10" s="5" t="n">
        <v>48.0</v>
      </c>
      <c r="F10" s="6" t="n">
        <v>32766.0</v>
      </c>
      <c r="G10" s="5" t="n">
        <f si="1" t="shared"/>
        <v>36474.0</v>
      </c>
      <c r="H10" s="5" t="n">
        <v>53.0</v>
      </c>
      <c r="I10" s="6" t="n">
        <v>36421.0</v>
      </c>
      <c r="J10" s="7" t="n">
        <f si="2" t="shared"/>
        <v>-10.0345451554532</v>
      </c>
      <c r="K10" s="7" t="n">
        <f si="2" t="shared"/>
        <v>-9.433962264150942</v>
      </c>
      <c r="L10" s="7" t="n">
        <f si="2" t="shared"/>
        <v>-10.035419126328215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39707.0</v>
      </c>
      <c r="E11" s="5" t="n">
        <v>16.0</v>
      </c>
      <c r="F11" s="6" t="n">
        <v>39691.0</v>
      </c>
      <c r="G11" s="5" t="n">
        <f si="1" t="shared"/>
        <v>39865.0</v>
      </c>
      <c r="H11" s="5" t="n">
        <v>31.0</v>
      </c>
      <c r="I11" s="6" t="n">
        <v>39834.0</v>
      </c>
      <c r="J11" s="7" t="n">
        <f si="2" t="shared"/>
        <v>-0.3963376395334284</v>
      </c>
      <c r="K11" s="7" t="n">
        <f si="2" t="shared"/>
        <v>-48.38709677419355</v>
      </c>
      <c r="L11" s="7" t="n">
        <f si="2" t="shared"/>
        <v>-0.3589898077019593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17997.0</v>
      </c>
      <c r="E12" s="5" t="n">
        <v>14.0</v>
      </c>
      <c r="F12" s="6" t="n">
        <v>17983.0</v>
      </c>
      <c r="G12" s="5" t="n">
        <f si="1" t="shared"/>
        <v>17458.0</v>
      </c>
      <c r="H12" s="5" t="n">
        <v>13.0</v>
      </c>
      <c r="I12" s="6" t="n">
        <v>17445.0</v>
      </c>
      <c r="J12" s="7" t="n">
        <f si="2" t="shared"/>
        <v>3.087409783480344</v>
      </c>
      <c r="K12" s="7" t="n">
        <f si="2" t="shared"/>
        <v>7.692307692307687</v>
      </c>
      <c r="L12" s="7" t="n">
        <f si="2" t="shared"/>
        <v>3.083978217254235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53053.0</v>
      </c>
      <c r="E13" s="5" t="n">
        <v>94.0</v>
      </c>
      <c r="F13" s="6" t="n">
        <v>52959.0</v>
      </c>
      <c r="G13" s="5" t="n">
        <f si="1" t="shared"/>
        <v>38746.0</v>
      </c>
      <c r="H13" s="5" t="n">
        <v>121.0</v>
      </c>
      <c r="I13" s="6" t="n">
        <v>38625.0</v>
      </c>
      <c r="J13" s="7" t="n">
        <f si="2" t="shared"/>
        <v>36.92510194600733</v>
      </c>
      <c r="K13" s="7" t="n">
        <f si="2" t="shared"/>
        <v>-22.314049586776864</v>
      </c>
      <c r="L13" s="7" t="n">
        <f si="2" t="shared"/>
        <v>37.11067961165049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40095.0</v>
      </c>
      <c r="E14" s="5" t="n">
        <v>36.0</v>
      </c>
      <c r="F14" s="6" t="n">
        <v>40059.0</v>
      </c>
      <c r="G14" s="5" t="n">
        <f si="1" t="shared"/>
        <v>36593.0</v>
      </c>
      <c r="H14" s="5" t="n">
        <v>23.0</v>
      </c>
      <c r="I14" s="6" t="n">
        <v>36570.0</v>
      </c>
      <c r="J14" s="7" t="n">
        <f si="2" t="shared"/>
        <v>9.570136364878534</v>
      </c>
      <c r="K14" s="7" t="n">
        <f si="2" t="shared"/>
        <v>56.52173913043479</v>
      </c>
      <c r="L14" s="7" t="n">
        <f si="2" t="shared"/>
        <v>9.54060705496309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36283.0</v>
      </c>
      <c r="E15" s="5" t="n">
        <v>84.0</v>
      </c>
      <c r="F15" s="6" t="n">
        <v>36199.0</v>
      </c>
      <c r="G15" s="5" t="n">
        <f si="1" t="shared"/>
        <v>32076.0</v>
      </c>
      <c r="H15" s="5" t="n">
        <v>93.0</v>
      </c>
      <c r="I15" s="6" t="n">
        <v>31983.0</v>
      </c>
      <c r="J15" s="7" t="n">
        <f si="2" t="shared"/>
        <v>13.115725152762181</v>
      </c>
      <c r="K15" s="7" t="n">
        <f si="2" t="shared"/>
        <v>-9.677419354838712</v>
      </c>
      <c r="L15" s="7" t="n">
        <f si="2" t="shared"/>
        <v>13.182002939061377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2229.0</v>
      </c>
      <c r="E16" s="5" t="n">
        <f si="3" t="shared"/>
        <v>27.0</v>
      </c>
      <c r="F16" s="5" t="n">
        <f si="3" t="shared"/>
        <v>2202.0</v>
      </c>
      <c r="G16" s="5" t="n">
        <f si="3" t="shared"/>
        <v>1804.0</v>
      </c>
      <c r="H16" s="5" t="n">
        <f si="3" t="shared"/>
        <v>32.0</v>
      </c>
      <c r="I16" s="5" t="n">
        <f si="3" t="shared"/>
        <v>1772.0</v>
      </c>
      <c r="J16" s="7" t="n">
        <f si="2" t="shared"/>
        <v>23.558758314855876</v>
      </c>
      <c r="K16" s="7" t="n">
        <f si="2" t="shared"/>
        <v>-15.625</v>
      </c>
      <c r="L16" s="7" t="n">
        <f si="2" t="shared"/>
        <v>24.26636568848759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222178.0</v>
      </c>
      <c r="E17" s="5" t="n">
        <v>319.0</v>
      </c>
      <c r="F17" s="6" t="n">
        <v>221859.0</v>
      </c>
      <c r="G17" s="5" t="n">
        <f si="1" t="shared"/>
        <v>203016.0</v>
      </c>
      <c r="H17" s="5" t="n">
        <v>366.0</v>
      </c>
      <c r="I17" s="6" t="n">
        <v>202650.0</v>
      </c>
      <c r="J17" s="7" t="n">
        <f si="2" t="shared"/>
        <v>9.438664932813179</v>
      </c>
      <c r="K17" s="7" t="n">
        <f si="2" t="shared"/>
        <v>-12.841530054644812</v>
      </c>
      <c r="L17" s="7" t="n">
        <f si="2" t="shared"/>
        <v>9.478904515173948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2811.0</v>
      </c>
      <c r="E18" s="5" t="n">
        <f si="4" t="shared"/>
        <v>4.0</v>
      </c>
      <c r="F18" s="5" t="n">
        <f si="4" t="shared"/>
        <v>2807.0</v>
      </c>
      <c r="G18" s="5" t="n">
        <f si="4" t="shared"/>
        <v>9492.0</v>
      </c>
      <c r="H18" s="5" t="n">
        <f si="4" t="shared"/>
        <v>3.0</v>
      </c>
      <c r="I18" s="5" t="n">
        <f si="4" t="shared"/>
        <v>9489.0</v>
      </c>
      <c r="J18" s="7" t="n">
        <f si="2" t="shared"/>
        <v>-70.38558786346397</v>
      </c>
      <c r="K18" s="7" t="n">
        <f si="2" t="shared"/>
        <v>33.33333333333333</v>
      </c>
      <c r="L18" s="7" t="n">
        <f si="2" t="shared"/>
        <v>-70.41837917588786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629773.0</v>
      </c>
      <c r="E19" s="5" t="n">
        <v>150470.0</v>
      </c>
      <c r="F19" s="6" t="n">
        <v>479303.0</v>
      </c>
      <c r="G19" s="5" t="n">
        <f si="1" t="shared"/>
        <v>546782.0</v>
      </c>
      <c r="H19" s="5" t="n">
        <v>123466.0</v>
      </c>
      <c r="I19" s="6" t="n">
        <v>423316.0</v>
      </c>
      <c r="J19" s="7" t="n">
        <f si="2" t="shared"/>
        <v>15.178078283484098</v>
      </c>
      <c r="K19" s="7" t="n">
        <f si="2" t="shared"/>
        <v>21.871608378015004</v>
      </c>
      <c r="L19" s="7" t="n">
        <f si="2" t="shared"/>
        <v>13.22581712007105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11425.0</v>
      </c>
      <c r="E20" s="5" t="n">
        <v>16.0</v>
      </c>
      <c r="F20" s="6" t="n">
        <v>11409.0</v>
      </c>
      <c r="G20" s="5" t="n">
        <f si="1" t="shared"/>
        <v>11226.0</v>
      </c>
      <c r="H20" s="5" t="n">
        <v>42.0</v>
      </c>
      <c r="I20" s="6" t="n">
        <v>11184.0</v>
      </c>
      <c r="J20" s="7" t="n">
        <f si="2" t="shared"/>
        <v>1.7726705861393244</v>
      </c>
      <c r="K20" s="7" t="n">
        <f si="2" t="shared"/>
        <v>-61.904761904761905</v>
      </c>
      <c r="L20" s="7" t="n">
        <f si="2" t="shared"/>
        <v>2.011802575107291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60061.0</v>
      </c>
      <c r="E21" s="5" t="n">
        <v>345.0</v>
      </c>
      <c r="F21" s="6" t="n">
        <v>59716.0</v>
      </c>
      <c r="G21" s="5" t="n">
        <f si="1" t="shared"/>
        <v>52822.0</v>
      </c>
      <c r="H21" s="5" t="n">
        <v>364.0</v>
      </c>
      <c r="I21" s="6" t="n">
        <v>52458.0</v>
      </c>
      <c r="J21" s="7" t="n">
        <f si="2" t="shared"/>
        <v>13.704517057286747</v>
      </c>
      <c r="K21" s="7" t="n">
        <f si="2" t="shared"/>
        <v>-5.219780219780223</v>
      </c>
      <c r="L21" s="7" t="n">
        <f si="2" t="shared"/>
        <v>13.83583056921729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419.0</v>
      </c>
      <c r="E22" s="5" t="n">
        <v>1.0</v>
      </c>
      <c r="F22" s="6" t="n">
        <v>418.0</v>
      </c>
      <c r="G22" s="5" t="n">
        <f si="1" t="shared"/>
        <v>541.0</v>
      </c>
      <c r="H22" s="5" t="n">
        <v>0.0</v>
      </c>
      <c r="I22" s="6" t="n">
        <v>541.0</v>
      </c>
      <c r="J22" s="7" t="n">
        <f si="2" t="shared"/>
        <v>-22.550831792975966</v>
      </c>
      <c r="K22" s="7" t="str">
        <f si="2" t="shared"/>
        <v>-</v>
      </c>
      <c r="L22" s="7" t="n">
        <f si="2" t="shared"/>
        <v>-22.73567467652495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484.0</v>
      </c>
      <c r="E23" s="5" t="n">
        <v>13.0</v>
      </c>
      <c r="F23" s="6" t="n">
        <v>471.0</v>
      </c>
      <c r="G23" s="5" t="n">
        <f si="1" t="shared"/>
        <v>388.0</v>
      </c>
      <c r="H23" s="5" t="n">
        <v>10.0</v>
      </c>
      <c r="I23" s="6" t="n">
        <v>378.0</v>
      </c>
      <c r="J23" s="7" t="n">
        <f si="2" t="shared"/>
        <v>24.742268041237114</v>
      </c>
      <c r="K23" s="7" t="n">
        <f si="2" t="shared"/>
        <v>30.000000000000004</v>
      </c>
      <c r="L23" s="7" t="n">
        <f si="2" t="shared"/>
        <v>24.603174603174605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125.0</v>
      </c>
      <c r="E24" s="5" t="n">
        <v>0.0</v>
      </c>
      <c r="F24" s="6" t="n">
        <v>125.0</v>
      </c>
      <c r="G24" s="5" t="n">
        <f si="1" t="shared"/>
        <v>84.0</v>
      </c>
      <c r="H24" s="5" t="n">
        <v>2.0</v>
      </c>
      <c r="I24" s="6" t="n">
        <v>82.0</v>
      </c>
      <c r="J24" s="7" t="n">
        <f si="2" t="shared"/>
        <v>48.80952380952381</v>
      </c>
      <c r="K24" s="7" t="n">
        <f si="2" t="shared"/>
        <v>-100.0</v>
      </c>
      <c r="L24" s="7" t="n">
        <f si="2" t="shared"/>
        <v>52.4390243902439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1077.0</v>
      </c>
      <c r="E25" s="5" t="n">
        <f si="5" t="shared"/>
        <v>6.0</v>
      </c>
      <c r="F25" s="5" t="n">
        <f si="5" t="shared"/>
        <v>1071.0</v>
      </c>
      <c r="G25" s="5" t="n">
        <f si="5" t="shared"/>
        <v>1000.0</v>
      </c>
      <c r="H25" s="5" t="n">
        <f si="5" t="shared"/>
        <v>8.0</v>
      </c>
      <c r="I25" s="5" t="n">
        <f si="5" t="shared"/>
        <v>992.0</v>
      </c>
      <c r="J25" s="7" t="n">
        <f si="2" t="shared"/>
        <v>7.699999999999996</v>
      </c>
      <c r="K25" s="7" t="n">
        <f si="2" t="shared"/>
        <v>-25.0</v>
      </c>
      <c r="L25" s="7" t="n">
        <f si="2" t="shared"/>
        <v>7.9637096774193505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73591.0</v>
      </c>
      <c r="E26" s="5" t="n">
        <v>381.0</v>
      </c>
      <c r="F26" s="6" t="n">
        <v>73210.0</v>
      </c>
      <c r="G26" s="5" t="n">
        <f si="1" t="shared"/>
        <v>66061.0</v>
      </c>
      <c r="H26" s="5" t="n">
        <v>426.0</v>
      </c>
      <c r="I26" s="6" t="n">
        <v>65635.0</v>
      </c>
      <c r="J26" s="7" t="n">
        <f si="2" t="shared"/>
        <v>11.398555880171358</v>
      </c>
      <c r="K26" s="7" t="n">
        <f si="2" t="shared"/>
        <v>-10.563380281690138</v>
      </c>
      <c r="L26" s="7" t="n">
        <f si="2" t="shared"/>
        <v>11.541098499276291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1083.0</v>
      </c>
      <c r="E27" s="5" t="n">
        <v>0.0</v>
      </c>
      <c r="F27" s="6" t="n">
        <v>1083.0</v>
      </c>
      <c r="G27" s="5" t="n">
        <f si="1" t="shared"/>
        <v>800.0</v>
      </c>
      <c r="H27" s="5" t="n">
        <v>1.0</v>
      </c>
      <c r="I27" s="6" t="n">
        <v>799.0</v>
      </c>
      <c r="J27" s="7" t="n">
        <f si="2" t="shared"/>
        <v>35.375</v>
      </c>
      <c r="K27" s="7" t="n">
        <f si="2" t="shared"/>
        <v>-100.0</v>
      </c>
      <c r="L27" s="7" t="n">
        <f si="2" t="shared"/>
        <v>35.54443053817271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5249.0</v>
      </c>
      <c r="E28" s="5" t="n">
        <v>9.0</v>
      </c>
      <c r="F28" s="6" t="n">
        <v>5240.0</v>
      </c>
      <c r="G28" s="5" t="n">
        <f si="1" t="shared"/>
        <v>5070.0</v>
      </c>
      <c r="H28" s="5" t="n">
        <v>8.0</v>
      </c>
      <c r="I28" s="6" t="n">
        <v>5062.0</v>
      </c>
      <c r="J28" s="7" t="n">
        <f si="2" t="shared"/>
        <v>3.530571992110443</v>
      </c>
      <c r="K28" s="7" t="n">
        <f si="2" t="shared"/>
        <v>12.5</v>
      </c>
      <c r="L28" s="7" t="n">
        <f si="2" t="shared"/>
        <v>3.5163966811536884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8500.0</v>
      </c>
      <c r="E29" s="5" t="n">
        <v>7.0</v>
      </c>
      <c r="F29" s="6" t="n">
        <v>8493.0</v>
      </c>
      <c r="G29" s="5" t="n">
        <f si="1" t="shared"/>
        <v>6990.0</v>
      </c>
      <c r="H29" s="5" t="n">
        <v>15.0</v>
      </c>
      <c r="I29" s="6" t="n">
        <v>6975.0</v>
      </c>
      <c r="J29" s="7" t="n">
        <f si="2" t="shared"/>
        <v>21.60228898426324</v>
      </c>
      <c r="K29" s="7" t="n">
        <f si="2" t="shared"/>
        <v>-53.333333333333336</v>
      </c>
      <c r="L29" s="7" t="n">
        <f si="2" t="shared"/>
        <v>21.763440860215045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1829.0</v>
      </c>
      <c r="E30" s="5" t="n">
        <v>1.0</v>
      </c>
      <c r="F30" s="6" t="n">
        <v>1828.0</v>
      </c>
      <c r="G30" s="5" t="n">
        <f si="1" t="shared"/>
        <v>1282.0</v>
      </c>
      <c r="H30" s="5" t="n">
        <v>0.0</v>
      </c>
      <c r="I30" s="6" t="n">
        <v>1282.0</v>
      </c>
      <c r="J30" s="7" t="n">
        <f si="2" t="shared"/>
        <v>42.66770670826834</v>
      </c>
      <c r="K30" s="7" t="str">
        <f si="2" t="shared"/>
        <v>-</v>
      </c>
      <c r="L30" s="7" t="n">
        <f si="2" t="shared"/>
        <v>42.589703588143536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2879.0</v>
      </c>
      <c r="E31" s="5" t="n">
        <v>1.0</v>
      </c>
      <c r="F31" s="6" t="n">
        <v>2878.0</v>
      </c>
      <c r="G31" s="5" t="n">
        <f si="1" t="shared"/>
        <v>2482.0</v>
      </c>
      <c r="H31" s="5" t="n">
        <v>3.0</v>
      </c>
      <c r="I31" s="6" t="n">
        <v>2479.0</v>
      </c>
      <c r="J31" s="7" t="n">
        <f si="2" t="shared"/>
        <v>15.995165189363414</v>
      </c>
      <c r="K31" s="7" t="n">
        <f si="2" t="shared"/>
        <v>-66.66666666666667</v>
      </c>
      <c r="L31" s="7" t="n">
        <f si="2" t="shared"/>
        <v>16.09519967728923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1855.0</v>
      </c>
      <c r="E32" s="5" t="n">
        <v>6.0</v>
      </c>
      <c r="F32" s="6" t="n">
        <v>1849.0</v>
      </c>
      <c r="G32" s="5" t="n">
        <f si="1" t="shared"/>
        <v>1354.0</v>
      </c>
      <c r="H32" s="5" t="n">
        <v>2.0</v>
      </c>
      <c r="I32" s="6" t="n">
        <v>1352.0</v>
      </c>
      <c r="J32" s="7" t="n">
        <f si="2" t="shared"/>
        <v>37.001477104874446</v>
      </c>
      <c r="K32" s="7" t="n">
        <f si="2" t="shared"/>
        <v>200.0</v>
      </c>
      <c r="L32" s="7" t="n">
        <f si="2" t="shared"/>
        <v>36.76035502958579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1481.0</v>
      </c>
      <c r="E33" s="5" t="n">
        <v>3.0</v>
      </c>
      <c r="F33" s="6" t="n">
        <v>1478.0</v>
      </c>
      <c r="G33" s="5" t="n">
        <f si="1" t="shared"/>
        <v>1084.0</v>
      </c>
      <c r="H33" s="5" t="n">
        <v>1.0</v>
      </c>
      <c r="I33" s="6" t="n">
        <v>1083.0</v>
      </c>
      <c r="J33" s="7" t="n">
        <f si="2" t="shared"/>
        <v>36.62361623616237</v>
      </c>
      <c r="K33" s="7" t="n">
        <f si="2" t="shared"/>
        <v>200.0</v>
      </c>
      <c r="L33" s="7" t="n">
        <f si="2" t="shared"/>
        <v>36.47276084949216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7226.0</v>
      </c>
      <c r="E34" s="5" t="n">
        <v>5.0</v>
      </c>
      <c r="F34" s="6" t="n">
        <v>7221.0</v>
      </c>
      <c r="G34" s="5" t="n">
        <f si="1" t="shared"/>
        <v>6696.0</v>
      </c>
      <c r="H34" s="5" t="n">
        <v>12.0</v>
      </c>
      <c r="I34" s="6" t="n">
        <v>6684.0</v>
      </c>
      <c r="J34" s="7" t="n">
        <f si="2" t="shared"/>
        <v>7.915173237753881</v>
      </c>
      <c r="K34" s="7" t="n">
        <f si="2" t="shared"/>
        <v>-58.33333333333333</v>
      </c>
      <c r="L34" s="7" t="n">
        <f si="2" t="shared"/>
        <v>8.034111310592461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1283.0</v>
      </c>
      <c r="E35" s="5" t="n">
        <v>0.0</v>
      </c>
      <c r="F35" s="6" t="n">
        <v>1283.0</v>
      </c>
      <c r="G35" s="5" t="n">
        <f si="1" t="shared"/>
        <v>873.0</v>
      </c>
      <c r="H35" s="5" t="n">
        <v>0.0</v>
      </c>
      <c r="I35" s="6" t="n">
        <v>873.0</v>
      </c>
      <c r="J35" s="7" t="n">
        <f si="2" t="shared"/>
        <v>46.964490263459346</v>
      </c>
      <c r="K35" s="7" t="str">
        <f si="2" t="shared"/>
        <v>-</v>
      </c>
      <c r="L35" s="7" t="n">
        <f si="2" t="shared"/>
        <v>46.964490263459346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196.0</v>
      </c>
      <c r="E36" s="5" t="n">
        <v>0.0</v>
      </c>
      <c r="F36" s="6" t="n">
        <v>196.0</v>
      </c>
      <c r="G36" s="5" t="n">
        <f si="1" t="shared"/>
        <v>161.0</v>
      </c>
      <c r="H36" s="5" t="n">
        <v>0.0</v>
      </c>
      <c r="I36" s="6" t="n">
        <v>161.0</v>
      </c>
      <c r="J36" s="7" t="n">
        <f si="2" t="shared"/>
        <v>21.739130434782616</v>
      </c>
      <c r="K36" s="7" t="str">
        <f si="2" t="shared"/>
        <v>-</v>
      </c>
      <c r="L36" s="7" t="n">
        <f si="2" t="shared"/>
        <v>21.739130434782616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830.0</v>
      </c>
      <c r="E37" s="5" t="n">
        <v>0.0</v>
      </c>
      <c r="F37" s="6" t="n">
        <v>830.0</v>
      </c>
      <c r="G37" s="5" t="n">
        <f si="1" t="shared"/>
        <v>819.0</v>
      </c>
      <c r="H37" s="5" t="n">
        <v>1.0</v>
      </c>
      <c r="I37" s="6" t="n">
        <v>818.0</v>
      </c>
      <c r="J37" s="7" t="n">
        <f si="2" t="shared"/>
        <v>1.3431013431013383</v>
      </c>
      <c r="K37" s="7" t="n">
        <f si="2" t="shared"/>
        <v>-100.0</v>
      </c>
      <c r="L37" s="7" t="n">
        <f si="2" t="shared"/>
        <v>1.4669926650366705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684.0</v>
      </c>
      <c r="E38" s="5" t="n">
        <v>0.0</v>
      </c>
      <c r="F38" s="6" t="n">
        <v>684.0</v>
      </c>
      <c r="G38" s="5" t="n">
        <f si="1" t="shared"/>
        <v>678.0</v>
      </c>
      <c r="H38" s="5" t="n">
        <v>2.0</v>
      </c>
      <c r="I38" s="6" t="n">
        <v>676.0</v>
      </c>
      <c r="J38" s="7" t="n">
        <f si="2" t="shared"/>
        <v>0.8849557522123908</v>
      </c>
      <c r="K38" s="7" t="n">
        <f si="2" t="shared"/>
        <v>-100.0</v>
      </c>
      <c r="L38" s="7" t="n">
        <f si="2" t="shared"/>
        <v>1.183431952662728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6725.0</v>
      </c>
      <c r="E39" s="5" t="n">
        <f si="6" t="shared"/>
        <v>8.0</v>
      </c>
      <c r="F39" s="5" t="n">
        <f si="6" t="shared"/>
        <v>6717.0</v>
      </c>
      <c r="G39" s="5" t="n">
        <f si="6" t="shared"/>
        <v>5707.0</v>
      </c>
      <c r="H39" s="5" t="n">
        <f si="6" t="shared"/>
        <v>9.0</v>
      </c>
      <c r="I39" s="5" t="n">
        <f si="6" t="shared"/>
        <v>5698.0</v>
      </c>
      <c r="J39" s="7" t="n">
        <f si="2" t="shared"/>
        <v>17.837743122481164</v>
      </c>
      <c r="K39" s="7" t="n">
        <f si="2" t="shared"/>
        <v>-11.111111111111116</v>
      </c>
      <c r="L39" s="7" t="n">
        <f si="2" t="shared"/>
        <v>17.883467883467887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39820.0</v>
      </c>
      <c r="E40" s="5" t="n">
        <v>40.0</v>
      </c>
      <c r="F40" s="6" t="n">
        <v>39780.0</v>
      </c>
      <c r="G40" s="5" t="n">
        <f si="1" t="shared"/>
        <v>33996.0</v>
      </c>
      <c r="H40" s="5" t="n">
        <v>54.0</v>
      </c>
      <c r="I40" s="6" t="n">
        <v>33942.0</v>
      </c>
      <c r="J40" s="7" t="n">
        <f si="2" t="shared"/>
        <v>17.131427226732555</v>
      </c>
      <c r="K40" s="7" t="n">
        <f si="2" t="shared"/>
        <v>-25.92592592592593</v>
      </c>
      <c r="L40" s="7" t="n">
        <f si="2" t="shared"/>
        <v>17.19992929114371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11617.0</v>
      </c>
      <c r="E41" s="5" t="n">
        <v>17.0</v>
      </c>
      <c r="F41" s="6" t="n">
        <v>11600.0</v>
      </c>
      <c r="G41" s="5" t="n">
        <f si="1" t="shared"/>
        <v>11197.0</v>
      </c>
      <c r="H41" s="5" t="n">
        <v>18.0</v>
      </c>
      <c r="I41" s="6" t="n">
        <v>11179.0</v>
      </c>
      <c r="J41" s="7" t="n">
        <f si="2" t="shared"/>
        <v>3.7510047334107455</v>
      </c>
      <c r="K41" s="7" t="n">
        <f si="2" t="shared"/>
        <v>-5.555555555555558</v>
      </c>
      <c r="L41" s="7" t="n">
        <f si="2" t="shared"/>
        <v>3.7659898023078897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1638.0</v>
      </c>
      <c r="E42" s="5" t="n">
        <v>1.0</v>
      </c>
      <c r="F42" s="6" t="n">
        <v>1637.0</v>
      </c>
      <c r="G42" s="5" t="n">
        <f si="1" t="shared"/>
        <v>1740.0</v>
      </c>
      <c r="H42" s="5" t="n">
        <v>7.0</v>
      </c>
      <c r="I42" s="6" t="n">
        <v>1733.0</v>
      </c>
      <c r="J42" s="7" t="n">
        <f si="2" t="shared"/>
        <v>-5.862068965517242</v>
      </c>
      <c r="K42" s="7" t="n">
        <f si="2" t="shared"/>
        <v>-85.71428571428572</v>
      </c>
      <c r="L42" s="7" t="n">
        <f si="2" t="shared"/>
        <v>-5.539526832083097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219.0</v>
      </c>
      <c r="E43" s="5" t="n">
        <f si="7" t="shared"/>
        <v>0.0</v>
      </c>
      <c r="F43" s="5" t="n">
        <f si="7" t="shared"/>
        <v>219.0</v>
      </c>
      <c r="G43" s="5" t="n">
        <f si="7" t="shared"/>
        <v>181.0</v>
      </c>
      <c r="H43" s="5" t="n">
        <f si="7" t="shared"/>
        <v>0.0</v>
      </c>
      <c r="I43" s="5" t="n">
        <f si="7" t="shared"/>
        <v>181.0</v>
      </c>
      <c r="J43" s="7" t="n">
        <f si="2" t="shared"/>
        <v>20.994475138121537</v>
      </c>
      <c r="K43" s="7" t="str">
        <f si="2" t="shared"/>
        <v>-</v>
      </c>
      <c r="L43" s="7" t="n">
        <f si="2" t="shared"/>
        <v>20.994475138121537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13474.0</v>
      </c>
      <c r="E44" s="5" t="n">
        <v>18.0</v>
      </c>
      <c r="F44" s="6" t="n">
        <v>13456.0</v>
      </c>
      <c r="G44" s="5" t="n">
        <f si="1" t="shared"/>
        <v>13118.0</v>
      </c>
      <c r="H44" s="5" t="n">
        <v>25.0</v>
      </c>
      <c r="I44" s="6" t="n">
        <v>13093.0</v>
      </c>
      <c r="J44" s="7" t="n">
        <f si="2" t="shared"/>
        <v>2.713828327488943</v>
      </c>
      <c r="K44" s="7" t="n">
        <f si="2" t="shared"/>
        <v>-28.000000000000004</v>
      </c>
      <c r="L44" s="7" t="n">
        <f si="2" t="shared"/>
        <v>2.7724738409837357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367.0</v>
      </c>
      <c r="E45" s="5" t="n">
        <v>2.0</v>
      </c>
      <c r="F45" s="6" t="n">
        <v>365.0</v>
      </c>
      <c r="G45" s="5" t="n">
        <f si="1" t="shared"/>
        <v>308.0</v>
      </c>
      <c r="H45" s="5" t="n">
        <v>6.0</v>
      </c>
      <c r="I45" s="6" t="n">
        <v>302.0</v>
      </c>
      <c r="J45" s="7" t="n">
        <f si="2" t="shared"/>
        <v>19.15584415584415</v>
      </c>
      <c r="K45" s="7" t="n">
        <f si="2" t="shared"/>
        <v>-66.66666666666667</v>
      </c>
      <c r="L45" s="7" t="n">
        <f si="2" t="shared"/>
        <v>20.86092715231789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677.0</v>
      </c>
      <c r="E46" s="5" t="n">
        <f si="8" t="shared"/>
        <v>6.0</v>
      </c>
      <c r="F46" s="5" t="n">
        <f si="8" t="shared"/>
        <v>671.0</v>
      </c>
      <c r="G46" s="5" t="n">
        <f si="8" t="shared"/>
        <v>722.0</v>
      </c>
      <c r="H46" s="5" t="n">
        <f si="8" t="shared"/>
        <v>7.0</v>
      </c>
      <c r="I46" s="5" t="n">
        <f si="8" t="shared"/>
        <v>715.0</v>
      </c>
      <c r="J46" s="7" t="n">
        <f si="2" t="shared"/>
        <v>-6.232686980609414</v>
      </c>
      <c r="K46" s="7" t="n">
        <f si="2" t="shared"/>
        <v>-14.28571428571429</v>
      </c>
      <c r="L46" s="7" t="n">
        <f si="2" t="shared"/>
        <v>-6.153846153846154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1044.0</v>
      </c>
      <c r="E47" s="5" t="n">
        <v>8.0</v>
      </c>
      <c r="F47" s="6" t="n">
        <v>1036.0</v>
      </c>
      <c r="G47" s="5" t="n">
        <f si="1" t="shared"/>
        <v>1030.0</v>
      </c>
      <c r="H47" s="5" t="n">
        <v>13.0</v>
      </c>
      <c r="I47" s="6" t="n">
        <v>1017.0</v>
      </c>
      <c r="J47" s="7" t="n">
        <f si="2" t="shared"/>
        <v>1.3592233009708687</v>
      </c>
      <c r="K47" s="7" t="n">
        <f si="2" t="shared"/>
        <v>-38.46153846153846</v>
      </c>
      <c r="L47" s="7" t="n">
        <f si="2" t="shared"/>
        <v>1.868239921337267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158.0</v>
      </c>
      <c r="E48" s="5" t="n">
        <v>54.0</v>
      </c>
      <c r="F48" s="12" t="n">
        <v>104.0</v>
      </c>
      <c r="G48" s="5" t="n">
        <f si="1" t="shared"/>
        <v>128.0</v>
      </c>
      <c r="H48" s="13" t="n">
        <v>79.0</v>
      </c>
      <c r="I48" s="12" t="n">
        <v>49.0</v>
      </c>
      <c r="J48" s="14" t="n">
        <f si="2" t="shared"/>
        <v>23.4375</v>
      </c>
      <c r="K48" s="14" t="n">
        <f si="2" t="shared"/>
        <v>-31.645569620253166</v>
      </c>
      <c r="L48" s="14" t="n">
        <f si="2" t="shared"/>
        <v>112.24489795918369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757860.0</v>
      </c>
      <c r="E49" s="5" t="n">
        <f ref="E49:I49" si="9" t="shared">E19+E26+E40+E44+E47+E48</f>
        <v>150971.0</v>
      </c>
      <c r="F49" s="5" t="n">
        <f si="9" t="shared"/>
        <v>606889.0</v>
      </c>
      <c r="G49" s="5" t="n">
        <f si="9" t="shared"/>
        <v>661115.0</v>
      </c>
      <c r="H49" s="5" t="n">
        <f si="9" t="shared"/>
        <v>124063.0</v>
      </c>
      <c r="I49" s="5" t="n">
        <f si="9" t="shared"/>
        <v>537052.0</v>
      </c>
      <c r="J49" s="7" t="n">
        <f si="2" t="shared"/>
        <v>14.63361139892454</v>
      </c>
      <c r="K49" s="7" t="n">
        <f si="2" t="shared"/>
        <v>21.688980598566854</v>
      </c>
      <c r="L49" s="7" t="n">
        <f si="2" t="shared"/>
        <v>13.0037687225818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