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<sst xmlns="http://schemas.openxmlformats.org/spreadsheetml/2006/main" count="105" uniqueCount="56">
  <si>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</si>
  <si>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</si>
  <si>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</si>
  <si>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</si>
  <si>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</si>
  <si>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</si>
  <si>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</si>
  <si>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</si>
  <si>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</si>
  <si>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</si>
  <si>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</si>
  <si>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</si>
  <si>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</si>
  <si>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</si>
  <si>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</si>
  <si>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</si>
  <si>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</si>
  <si>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</si>
  <si>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</si>
  <si>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</si>
  <si>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</si>
  <si>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</si>
  <si>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</si>
  <si>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</si>
  <si>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</si>
  <si>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</si>
  <si>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</si>
  <si>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</si>
  <si>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</si>
  <si>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</si>
  <si>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</si>
  <si>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</si>
  <si>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</si>
  <si>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</si>
  <si>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</si>
  <si>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</si>
  <si>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</si>
  <si>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</si>
  <si>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</si>
  <si>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</si>
  <si>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</si>
  <si>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</si>
  <si>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</si>
  <si>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</si>
  <si>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</si>
  <si>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</si>
  <si>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</si>
  <si>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</si>
  <si>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</si>
  <si>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</si>
  <si>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114年9月及1至9月中華民國國民出國人次及成長率－按目的地分
Table 2-2 Outbound Departures of Nationals of the Republic
of China by Destination, September &amp; January-September,2025</t>
  </si>
  <si>
    <t>114年9月
September, 2025</t>
  </si>
  <si>
    <t>113年9月
September, 2024</t>
  </si>
  <si>
    <t>114年1-9月
Jan.-Sep., 2025</t>
  </si>
  <si>
    <t>113年1-9月
Jan.-Sep.,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</si>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</sst>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127805.0</v>
      </c>
      <c r="D3" s="5" t="n">
        <v>97835.0</v>
      </c>
      <c r="E3" s="6" t="n">
        <f>IF(D3=0,0,((C3/D3)-1)*100)</f>
        <v>30.633208974293446</v>
      </c>
      <c r="F3" s="5" t="n">
        <v>1202213.0</v>
      </c>
      <c r="G3" s="5" t="n">
        <v>896548.0</v>
      </c>
      <c r="H3" s="6" t="n">
        <f>IF(G3=0,0,((F3/G3)-1)*100)</f>
        <v>34.09354546549655</v>
      </c>
      <c r="I3" t="s">
        <v>55</v>
      </c>
    </row>
    <row r="4" spans="1:9" x14ac:dyDescent="0.25">
      <c r="A4" s="21"/>
      <c r="B4" s="4" t="s">
        <v>4</v>
      </c>
      <c r="C4" s="5" t="n">
        <v>49373.0</v>
      </c>
      <c r="D4" s="5" t="n">
        <v>40181.0</v>
      </c>
      <c r="E4" s="6" t="n">
        <f ref="E4:E43" si="0" t="shared">IF(D4=0,0,((C4/D4)-1)*100)</f>
        <v>22.876483910305858</v>
      </c>
      <c r="F4" s="5" t="n">
        <v>415346.0</v>
      </c>
      <c r="G4" s="5" t="n">
        <v>365170.0</v>
      </c>
      <c r="H4" s="6" t="n">
        <f ref="H4:H43" si="1" t="shared">IF(G4=0,0,((F4/G4)-1)*100)</f>
        <v>13.740449653586007</v>
      </c>
      <c r="I4" t="s">
        <v>55</v>
      </c>
    </row>
    <row r="5" spans="1:9" x14ac:dyDescent="0.25">
      <c r="A5" s="21"/>
      <c r="B5" s="4" t="s">
        <v>5</v>
      </c>
      <c r="C5" s="5" t="n">
        <v>260761.0</v>
      </c>
      <c r="D5" s="5" t="n">
        <v>223600.0</v>
      </c>
      <c r="E5" s="6" t="n">
        <f si="0" t="shared"/>
        <v>16.61940966010733</v>
      </c>
      <c r="F5" s="5" t="n">
        <v>2343980.0</v>
      </c>
      <c r="G5" s="5" t="n">
        <v>2052803.0</v>
      </c>
      <c r="H5" s="6" t="n">
        <f si="1" t="shared"/>
        <v>14.184361577803628</v>
      </c>
      <c r="I5" t="s">
        <v>55</v>
      </c>
    </row>
    <row r="6" spans="1:9" x14ac:dyDescent="0.25">
      <c r="A6" s="21"/>
      <c r="B6" s="4" t="s">
        <v>6</v>
      </c>
      <c r="C6" s="5" t="n">
        <v>521373.0</v>
      </c>
      <c r="D6" s="5" t="n">
        <v>472231.0</v>
      </c>
      <c r="E6" s="6" t="n">
        <f si="0" t="shared"/>
        <v>10.406347740830224</v>
      </c>
      <c r="F6" s="5" t="n">
        <v>5013366.0</v>
      </c>
      <c r="G6" s="5" t="n">
        <v>4568347.0</v>
      </c>
      <c r="H6" s="6" t="n">
        <f si="1" t="shared"/>
        <v>9.741357213013814</v>
      </c>
      <c r="I6" t="s">
        <v>55</v>
      </c>
    </row>
    <row r="7" spans="1:9" x14ac:dyDescent="0.25">
      <c r="A7" s="21"/>
      <c r="B7" s="4" t="s">
        <v>7</v>
      </c>
      <c r="C7" s="5" t="n">
        <v>150168.0</v>
      </c>
      <c r="D7" s="5" t="n">
        <v>126284.0</v>
      </c>
      <c r="E7" s="6" t="n">
        <f si="0" t="shared"/>
        <v>18.912926419815655</v>
      </c>
      <c r="F7" s="5" t="n">
        <v>1364496.0</v>
      </c>
      <c r="G7" s="5" t="n">
        <v>1069168.0</v>
      </c>
      <c r="H7" s="6" t="n">
        <f si="1" t="shared"/>
        <v>27.62222588031067</v>
      </c>
      <c r="I7" t="s">
        <v>55</v>
      </c>
    </row>
    <row r="8" spans="1:9" x14ac:dyDescent="0.25">
      <c r="A8" s="21"/>
      <c r="B8" s="4" t="s">
        <v>8</v>
      </c>
      <c r="C8" s="5" t="n">
        <v>27247.0</v>
      </c>
      <c r="D8" s="5" t="n">
        <v>31428.0</v>
      </c>
      <c r="E8" s="6" t="n">
        <f si="0" t="shared"/>
        <v>-13.303423698612704</v>
      </c>
      <c r="F8" s="5" t="n">
        <v>313478.0</v>
      </c>
      <c r="G8" s="5" t="n">
        <v>313614.0</v>
      </c>
      <c r="H8" s="6" t="n">
        <f si="1" t="shared"/>
        <v>-0.043365410982931785</v>
      </c>
      <c r="I8" t="s">
        <v>55</v>
      </c>
    </row>
    <row r="9" spans="1:9" x14ac:dyDescent="0.25">
      <c r="A9" s="21"/>
      <c r="B9" s="4" t="s">
        <v>9</v>
      </c>
      <c r="C9" s="5" t="n">
        <v>25740.0</v>
      </c>
      <c r="D9" s="5" t="n">
        <v>25833.0</v>
      </c>
      <c r="E9" s="6" t="n">
        <f si="0" t="shared"/>
        <v>-0.36000464522122355</v>
      </c>
      <c r="F9" s="5" t="n">
        <v>251418.0</v>
      </c>
      <c r="G9" s="5" t="n">
        <v>257169.0</v>
      </c>
      <c r="H9" s="6" t="n">
        <f si="1" t="shared"/>
        <v>-2.236272645614368</v>
      </c>
      <c r="I9" t="s">
        <v>55</v>
      </c>
    </row>
    <row r="10" spans="1:9" x14ac:dyDescent="0.25">
      <c r="A10" s="21"/>
      <c r="B10" s="4" t="s">
        <v>10</v>
      </c>
      <c r="C10" s="5" t="n">
        <v>75169.0</v>
      </c>
      <c r="D10" s="5" t="n">
        <v>89861.0</v>
      </c>
      <c r="E10" s="6" t="n">
        <f si="0" t="shared"/>
        <v>-16.349695641045614</v>
      </c>
      <c r="F10" s="5" t="n">
        <v>770952.0</v>
      </c>
      <c r="G10" s="5" t="n">
        <v>841461.0</v>
      </c>
      <c r="H10" s="6" t="n">
        <f si="1" t="shared"/>
        <v>-8.37935447988677</v>
      </c>
      <c r="I10" t="s">
        <v>55</v>
      </c>
    </row>
    <row r="11" spans="1:9" x14ac:dyDescent="0.25">
      <c r="A11" s="21"/>
      <c r="B11" s="4" t="s">
        <v>11</v>
      </c>
      <c r="C11" s="5" t="n">
        <v>14987.0</v>
      </c>
      <c r="D11" s="5" t="n">
        <v>15265.0</v>
      </c>
      <c r="E11" s="6" t="n">
        <f si="0" t="shared"/>
        <v>-1.821159515230919</v>
      </c>
      <c r="F11" s="5" t="n">
        <v>171790.0</v>
      </c>
      <c r="G11" s="5" t="n">
        <v>183540.0</v>
      </c>
      <c r="H11" s="6" t="n">
        <f si="1" t="shared"/>
        <v>-6.401874250844497</v>
      </c>
      <c r="I11" t="s">
        <v>55</v>
      </c>
    </row>
    <row r="12" spans="1:9" x14ac:dyDescent="0.25">
      <c r="A12" s="21"/>
      <c r="B12" s="4" t="s">
        <v>12</v>
      </c>
      <c r="C12" s="5" t="n">
        <v>14163.0</v>
      </c>
      <c r="D12" s="5" t="n">
        <v>13502.0</v>
      </c>
      <c r="E12" s="6" t="n">
        <f si="0" t="shared"/>
        <v>4.895571026514589</v>
      </c>
      <c r="F12" s="5" t="n">
        <v>125412.0</v>
      </c>
      <c r="G12" s="5" t="n">
        <v>115954.0</v>
      </c>
      <c r="H12" s="6" t="n">
        <f si="1" t="shared"/>
        <v>8.156682822498574</v>
      </c>
      <c r="I12" t="s">
        <v>55</v>
      </c>
    </row>
    <row r="13" spans="1:9" x14ac:dyDescent="0.25">
      <c r="A13" s="21"/>
      <c r="B13" s="4" t="s">
        <v>13</v>
      </c>
      <c r="C13" s="5" t="n">
        <v>1214.0</v>
      </c>
      <c r="D13" s="5" t="n">
        <v>874.0</v>
      </c>
      <c r="E13" s="6" t="n">
        <f si="0" t="shared"/>
        <v>38.90160183066362</v>
      </c>
      <c r="F13" s="5" t="n">
        <v>8481.0</v>
      </c>
      <c r="G13" s="5" t="n">
        <v>9378.0</v>
      </c>
      <c r="H13" s="6" t="n">
        <f si="1" t="shared"/>
        <v>-9.564939219449775</v>
      </c>
      <c r="I13" t="s">
        <v>55</v>
      </c>
    </row>
    <row r="14" spans="1:9" x14ac:dyDescent="0.25">
      <c r="A14" s="21"/>
      <c r="B14" s="4" t="s">
        <v>14</v>
      </c>
      <c r="C14" s="5" t="n">
        <v>86309.0</v>
      </c>
      <c r="D14" s="5" t="n">
        <v>99813.0</v>
      </c>
      <c r="E14" s="6" t="n">
        <f si="0" t="shared"/>
        <v>-13.529299790608441</v>
      </c>
      <c r="F14" s="5" t="n">
        <v>916993.0</v>
      </c>
      <c r="G14" s="5" t="n">
        <v>936746.0</v>
      </c>
      <c r="H14" s="6" t="n">
        <f si="1" t="shared"/>
        <v>-2.1086826098003053</v>
      </c>
      <c r="I14" t="s">
        <v>55</v>
      </c>
    </row>
    <row r="15" spans="1:9" x14ac:dyDescent="0.25">
      <c r="A15" s="21"/>
      <c r="B15" s="4" t="s">
        <v>15</v>
      </c>
      <c r="C15" s="5" t="n">
        <v>606.0</v>
      </c>
      <c r="D15" s="5" t="n">
        <v>399.0</v>
      </c>
      <c r="E15" s="6" t="n">
        <f si="0" t="shared"/>
        <v>51.8796992481203</v>
      </c>
      <c r="F15" s="5" t="n">
        <v>4793.0</v>
      </c>
      <c r="G15" s="5" t="n">
        <v>4898.0</v>
      </c>
      <c r="H15" s="6" t="n">
        <f si="1" t="shared"/>
        <v>-2.1437321355655348</v>
      </c>
      <c r="I15" t="s">
        <v>55</v>
      </c>
    </row>
    <row r="16" spans="1:9" x14ac:dyDescent="0.25">
      <c r="A16" s="21"/>
      <c r="B16" s="4" t="s">
        <v>16</v>
      </c>
      <c r="C16" s="5" t="n">
        <v>4427.0</v>
      </c>
      <c r="D16" s="5" t="n">
        <v>4379.0</v>
      </c>
      <c r="E16" s="6" t="n">
        <f si="0" t="shared"/>
        <v>1.0961406713861699</v>
      </c>
      <c r="F16" s="5" t="n">
        <v>46114.0</v>
      </c>
      <c r="G16" s="5" t="n">
        <v>43388.0</v>
      </c>
      <c r="H16" s="6" t="n">
        <f si="1" t="shared"/>
        <v>6.282843182446762</v>
      </c>
      <c r="I16" t="s">
        <v>55</v>
      </c>
    </row>
    <row r="17" spans="1:9" x14ac:dyDescent="0.25">
      <c r="A17" s="21"/>
      <c r="B17" s="4" t="s">
        <v>17</v>
      </c>
      <c r="C17" s="5" t="n">
        <v>26684.0</v>
      </c>
      <c r="D17" s="5" t="n">
        <v>15692.0</v>
      </c>
      <c r="E17" s="6" t="n">
        <f si="0" t="shared"/>
        <v>70.04843232220239</v>
      </c>
      <c r="F17" s="5" t="n">
        <v>131116.0</v>
      </c>
      <c r="G17" s="5" t="n">
        <v>118707.0</v>
      </c>
      <c r="H17" s="6" t="n">
        <f si="1" t="shared"/>
        <v>10.453469466838516</v>
      </c>
      <c r="I17" t="s">
        <v>55</v>
      </c>
    </row>
    <row r="18" spans="1:9" x14ac:dyDescent="0.25">
      <c r="A18" s="21"/>
      <c r="B18" s="4" t="s">
        <v>18</v>
      </c>
      <c r="C18" s="5" t="n">
        <v>11257.0</v>
      </c>
      <c r="D18" s="5" t="n">
        <v>10660.0</v>
      </c>
      <c r="E18" s="6" t="n">
        <f si="0" t="shared"/>
        <v>5.600375234521571</v>
      </c>
      <c r="F18" s="5" t="n">
        <v>85779.0</v>
      </c>
      <c r="G18" s="5" t="n">
        <v>72288.0</v>
      </c>
      <c r="H18" s="6" t="n">
        <f si="1" t="shared"/>
        <v>18.662848605577697</v>
      </c>
      <c r="I18" t="s">
        <v>55</v>
      </c>
    </row>
    <row r="19" spans="1:9" x14ac:dyDescent="0.25">
      <c r="A19" s="21"/>
      <c r="B19" s="4" t="s">
        <v>19</v>
      </c>
      <c r="C19" s="5" t="n">
        <f>C20-C3-C4-C5-C6-C7-C8-C9-C10-C11-C12-C13-C14-C15-C16-C17-C18</f>
        <v>112.0</v>
      </c>
      <c r="D19" s="5" t="n">
        <f>D20-D3-D4-D5-D6-D7-D8-D9-D10-D11-D12-D13-D14-D15-D16-D17-D18</f>
        <v>50.0</v>
      </c>
      <c r="E19" s="6" t="n">
        <f si="0" t="shared"/>
        <v>124.00000000000003</v>
      </c>
      <c r="F19" s="5" t="n">
        <f>F20-F3-F4-F5-F6-F7-F8-F9-F10-F11-F12-F13-F14-F15-F16-F17-F18</f>
        <v>787.0</v>
      </c>
      <c r="G19" s="5" t="n">
        <f>G20-G3-G4-G5-G6-G7-G8-G9-G10-G11-G12-G13-G14-G15-G16-G17-G18</f>
        <v>927.0</v>
      </c>
      <c r="H19" s="6" t="n">
        <f si="1" t="shared"/>
        <v>-15.102481121898592</v>
      </c>
      <c r="I19" t="s">
        <v>55</v>
      </c>
    </row>
    <row r="20" spans="1:9" x14ac:dyDescent="0.25">
      <c r="A20" s="22"/>
      <c r="B20" s="4" t="s">
        <v>20</v>
      </c>
      <c r="C20" s="5" t="n">
        <v>1397395.0</v>
      </c>
      <c r="D20" s="5" t="n">
        <v>1267887.0</v>
      </c>
      <c r="E20" s="6" t="n">
        <f si="0" t="shared"/>
        <v>10.214474949265973</v>
      </c>
      <c r="F20" s="5" t="n">
        <v>1.3166514E7</v>
      </c>
      <c r="G20" s="5" t="n">
        <v>1.1850106E7</v>
      </c>
      <c r="H20" s="6" t="n">
        <f si="1" t="shared"/>
        <v>11.108828899927147</v>
      </c>
      <c r="I20" t="s">
        <v>55</v>
      </c>
    </row>
    <row r="21" spans="1:9" x14ac:dyDescent="0.25">
      <c r="A21" s="23" t="s">
        <v>21</v>
      </c>
      <c r="B21" s="4" t="s">
        <v>22</v>
      </c>
      <c r="C21" s="5" t="n">
        <v>43988.0</v>
      </c>
      <c r="D21" s="5" t="n">
        <v>39470.0</v>
      </c>
      <c r="E21" s="6" t="n">
        <f si="0" t="shared"/>
        <v>11.446668355713197</v>
      </c>
      <c r="F21" s="5" t="n">
        <v>437792.0</v>
      </c>
      <c r="G21" s="5" t="n">
        <v>413309.0</v>
      </c>
      <c r="H21" s="6" t="n">
        <f si="1" t="shared"/>
        <v>5.923655182926102</v>
      </c>
      <c r="I21" t="s">
        <v>55</v>
      </c>
    </row>
    <row r="22" spans="1:9" x14ac:dyDescent="0.25">
      <c r="A22" s="21"/>
      <c r="B22" s="4" t="s">
        <v>23</v>
      </c>
      <c r="C22" s="5" t="n">
        <v>8848.0</v>
      </c>
      <c r="D22" s="5" t="n">
        <v>7196.0</v>
      </c>
      <c r="E22" s="6" t="n">
        <f si="0" t="shared"/>
        <v>22.957198443579774</v>
      </c>
      <c r="F22" s="5" t="n">
        <v>68929.0</v>
      </c>
      <c r="G22" s="5" t="n">
        <v>64243.0</v>
      </c>
      <c r="H22" s="6" t="n">
        <f si="1" t="shared"/>
        <v>7.294179910651755</v>
      </c>
      <c r="I22" t="s">
        <v>55</v>
      </c>
    </row>
    <row r="23" spans="1:9" x14ac:dyDescent="0.25">
      <c r="A23" s="21"/>
      <c r="B23" s="4" t="s">
        <v>24</v>
      </c>
      <c r="C23" s="5" t="n">
        <f>C24-C21-C22</f>
        <v>4.0</v>
      </c>
      <c r="D23" s="5" t="n">
        <f>D24-D21-D22</f>
        <v>4.0</v>
      </c>
      <c r="E23" s="6" t="n">
        <f si="0" t="shared"/>
        <v>0.0</v>
      </c>
      <c r="F23" s="5" t="n">
        <f>F24-F21-F22</f>
        <v>87.0</v>
      </c>
      <c r="G23" s="5" t="n">
        <f>G24-G21-G22</f>
        <v>116.0</v>
      </c>
      <c r="H23" s="6" t="n">
        <f si="1" t="shared"/>
        <v>-25.0</v>
      </c>
      <c r="I23" t="s">
        <v>55</v>
      </c>
    </row>
    <row r="24" spans="1:9" x14ac:dyDescent="0.25">
      <c r="A24" s="22"/>
      <c r="B24" s="4" t="s">
        <v>25</v>
      </c>
      <c r="C24" s="5" t="n">
        <v>52840.0</v>
      </c>
      <c r="D24" s="5" t="n">
        <v>46670.0</v>
      </c>
      <c r="E24" s="6" t="n">
        <f si="0" t="shared"/>
        <v>13.220484251124919</v>
      </c>
      <c r="F24" s="5" t="n">
        <v>506808.0</v>
      </c>
      <c r="G24" s="5" t="n">
        <v>477668.0</v>
      </c>
      <c r="H24" s="6" t="n">
        <f si="1" t="shared"/>
        <v>6.100471457162726</v>
      </c>
      <c r="I24" t="s">
        <v>55</v>
      </c>
    </row>
    <row r="25" spans="1:9" x14ac:dyDescent="0.25">
      <c r="A25" s="23" t="s">
        <v>26</v>
      </c>
      <c r="B25" s="4" t="s">
        <v>27</v>
      </c>
      <c r="C25" s="5" t="n">
        <v>5340.0</v>
      </c>
      <c r="D25" s="5" t="n">
        <v>5233.0</v>
      </c>
      <c r="E25" s="6" t="n">
        <f si="0" t="shared"/>
        <v>2.0447162239633165</v>
      </c>
      <c r="F25" s="5" t="n">
        <v>48610.0</v>
      </c>
      <c r="G25" s="5" t="n">
        <v>41966.0</v>
      </c>
      <c r="H25" s="6" t="n">
        <f si="1" t="shared"/>
        <v>15.831863889815567</v>
      </c>
      <c r="I25" t="s">
        <v>55</v>
      </c>
    </row>
    <row r="26" spans="1:9" x14ac:dyDescent="0.25">
      <c r="A26" s="21"/>
      <c r="B26" s="4" t="s">
        <v>28</v>
      </c>
      <c r="C26" s="5" t="n">
        <v>7990.0</v>
      </c>
      <c r="D26" s="5" t="n">
        <v>9145.0</v>
      </c>
      <c r="E26" s="6" t="n">
        <f si="0" t="shared"/>
        <v>-12.629852378348827</v>
      </c>
      <c r="F26" s="5" t="n">
        <v>63331.0</v>
      </c>
      <c r="G26" s="5" t="n">
        <v>66213.0</v>
      </c>
      <c r="H26" s="6" t="n">
        <f si="1" t="shared"/>
        <v>-4.352619576216155</v>
      </c>
      <c r="I26" t="s">
        <v>55</v>
      </c>
    </row>
    <row r="27" spans="1:9" x14ac:dyDescent="0.25">
      <c r="A27" s="21"/>
      <c r="B27" s="4" t="s">
        <v>29</v>
      </c>
      <c r="C27" s="5" t="n">
        <v>5754.0</v>
      </c>
      <c r="D27" s="5" t="n">
        <v>6070.0</v>
      </c>
      <c r="E27" s="6" t="n">
        <f si="0" t="shared"/>
        <v>-5.20593080724876</v>
      </c>
      <c r="F27" s="5" t="n">
        <v>44982.0</v>
      </c>
      <c r="G27" s="5" t="n">
        <v>46070.0</v>
      </c>
      <c r="H27" s="6" t="n">
        <f si="1" t="shared"/>
        <v>-2.3616236162361637</v>
      </c>
      <c r="I27" t="s">
        <v>55</v>
      </c>
    </row>
    <row r="28" spans="1:9" x14ac:dyDescent="0.25">
      <c r="A28" s="21"/>
      <c r="B28" s="4" t="s">
        <v>30</v>
      </c>
      <c r="C28" s="5" t="n">
        <v>3252.0</v>
      </c>
      <c r="D28" s="5" t="n">
        <v>4305.0</v>
      </c>
      <c r="E28" s="6" t="n">
        <f si="0" t="shared"/>
        <v>-24.459930313588853</v>
      </c>
      <c r="F28" s="5" t="n">
        <v>33968.0</v>
      </c>
      <c r="G28" s="5" t="n">
        <v>33300.0</v>
      </c>
      <c r="H28" s="6" t="n">
        <f si="1" t="shared"/>
        <v>2.0060060060060003</v>
      </c>
      <c r="I28" t="s">
        <v>55</v>
      </c>
    </row>
    <row r="29" spans="1:9" x14ac:dyDescent="0.25">
      <c r="A29" s="21"/>
      <c r="B29" s="4" t="s">
        <v>31</v>
      </c>
      <c r="C29" s="5" t="n">
        <v>16.0</v>
      </c>
      <c r="D29" s="5" t="n">
        <v>13.0</v>
      </c>
      <c r="E29" s="6" t="n">
        <f si="0" t="shared"/>
        <v>23.076923076923084</v>
      </c>
      <c r="F29" s="5" t="n">
        <v>129.0</v>
      </c>
      <c r="G29" s="5" t="n">
        <v>184.0</v>
      </c>
      <c r="H29" s="6" t="n">
        <f si="1" t="shared"/>
        <v>-29.891304347826086</v>
      </c>
      <c r="I29" t="s">
        <v>55</v>
      </c>
    </row>
    <row r="30" spans="1:9" x14ac:dyDescent="0.25">
      <c r="A30" s="21"/>
      <c r="B30" s="4" t="s">
        <v>32</v>
      </c>
      <c r="C30" s="5" t="n">
        <v>3446.0</v>
      </c>
      <c r="D30" s="5" t="n">
        <v>3361.0</v>
      </c>
      <c r="E30" s="6" t="n">
        <f si="0" t="shared"/>
        <v>2.529009223445411</v>
      </c>
      <c r="F30" s="5" t="n">
        <v>25725.0</v>
      </c>
      <c r="G30" s="5" t="n">
        <v>24733.0</v>
      </c>
      <c r="H30" s="6" t="n">
        <f si="1" t="shared"/>
        <v>4.010835725548856</v>
      </c>
      <c r="I30" t="s">
        <v>55</v>
      </c>
    </row>
    <row r="31" spans="1:9" x14ac:dyDescent="0.25">
      <c r="A31" s="21"/>
      <c r="B31" s="4" t="s">
        <v>33</v>
      </c>
      <c r="C31" s="5" t="n">
        <v>5370.0</v>
      </c>
      <c r="D31" s="5" t="n">
        <v>6525.0</v>
      </c>
      <c r="E31" s="6" t="n">
        <f si="0" t="shared"/>
        <v>-17.701149425287355</v>
      </c>
      <c r="F31" s="5" t="n">
        <v>44118.0</v>
      </c>
      <c r="G31" s="5" t="n">
        <v>45673.0</v>
      </c>
      <c r="H31" s="6" t="n">
        <f si="1" t="shared"/>
        <v>-3.4046373130733665</v>
      </c>
      <c r="I31" t="s">
        <v>55</v>
      </c>
    </row>
    <row r="32" spans="1:9" x14ac:dyDescent="0.25">
      <c r="A32" s="21"/>
      <c r="B32" s="4" t="s">
        <v>34</v>
      </c>
      <c r="C32" s="5" t="n">
        <f>C33-C25-C26-C27-C28-C29-C30-C31</f>
        <v>1962.0</v>
      </c>
      <c r="D32" s="5" t="n">
        <f>D33-D25-D26-D27-D28-D29-D30-D31</f>
        <v>1791.0</v>
      </c>
      <c r="E32" s="6" t="n">
        <f si="0" t="shared"/>
        <v>9.547738693467345</v>
      </c>
      <c r="F32" s="5" t="n">
        <f>F33-F25-F26-F27-F28-F29-F30-F31</f>
        <v>13415.0</v>
      </c>
      <c r="G32" s="5" t="n">
        <f>G33-G25-G26-G27-G28-G29-G30-G31</f>
        <v>14156.0</v>
      </c>
      <c r="H32" s="6" t="n">
        <f si="1" t="shared"/>
        <v>-5.234529528115283</v>
      </c>
      <c r="I32" t="s">
        <v>55</v>
      </c>
    </row>
    <row r="33" spans="1:9" x14ac:dyDescent="0.25">
      <c r="A33" s="22"/>
      <c r="B33" s="4" t="s">
        <v>35</v>
      </c>
      <c r="C33" s="5" t="n">
        <v>33130.0</v>
      </c>
      <c r="D33" s="5" t="n">
        <v>36443.0</v>
      </c>
      <c r="E33" s="6" t="n">
        <f si="0" t="shared"/>
        <v>-9.090909090909093</v>
      </c>
      <c r="F33" s="5" t="n">
        <v>274278.0</v>
      </c>
      <c r="G33" s="5" t="n">
        <v>272295.0</v>
      </c>
      <c r="H33" s="6" t="n">
        <f si="1" t="shared"/>
        <v>0.7282542830386207</v>
      </c>
      <c r="I33" t="s">
        <v>55</v>
      </c>
    </row>
    <row r="34" spans="1:9" x14ac:dyDescent="0.25">
      <c r="A34" s="21" t="s">
        <v>36</v>
      </c>
      <c r="B34" s="4" t="s">
        <v>37</v>
      </c>
      <c r="C34" s="5" t="n">
        <v>12103.0</v>
      </c>
      <c r="D34" s="5" t="n">
        <v>10780.0</v>
      </c>
      <c r="E34" s="6" t="n">
        <f si="0" t="shared"/>
        <v>12.27272727272728</v>
      </c>
      <c r="F34" s="5" t="n">
        <v>123806.0</v>
      </c>
      <c r="G34" s="5" t="n">
        <v>118370.0</v>
      </c>
      <c r="H34" s="6" t="n">
        <f si="1" t="shared"/>
        <v>4.592379825969428</v>
      </c>
      <c r="I34" t="s">
        <v>55</v>
      </c>
    </row>
    <row r="35" spans="1:9" x14ac:dyDescent="0.25">
      <c r="A35" s="21"/>
      <c r="B35" s="4" t="s">
        <v>38</v>
      </c>
      <c r="C35" s="5" t="n">
        <v>2288.0</v>
      </c>
      <c r="D35" s="5" t="n">
        <v>1533.0</v>
      </c>
      <c r="E35" s="6" t="n">
        <f si="0" t="shared"/>
        <v>49.249836921069786</v>
      </c>
      <c r="F35" s="5" t="n">
        <v>24255.0</v>
      </c>
      <c r="G35" s="5" t="n">
        <v>23142.0</v>
      </c>
      <c r="H35" s="6" t="n">
        <f si="1" t="shared"/>
        <v>4.80943738656987</v>
      </c>
      <c r="I35" t="s">
        <v>55</v>
      </c>
    </row>
    <row r="36" spans="1:9" x14ac:dyDescent="0.25">
      <c r="A36" s="21"/>
      <c r="B36" s="4" t="s">
        <v>47</v>
      </c>
      <c r="C36" s="5" t="n">
        <v>897.0</v>
      </c>
      <c r="D36" s="5" t="n">
        <v>819.0</v>
      </c>
      <c r="E36" s="6" t="n">
        <f si="0" t="shared"/>
        <v>9.523809523809534</v>
      </c>
      <c r="F36" s="5" t="n">
        <v>10725.0</v>
      </c>
      <c r="G36" s="5" t="n">
        <v>9499.0</v>
      </c>
      <c r="H36" s="6" t="n">
        <f si="1" t="shared"/>
        <v>12.906621749657866</v>
      </c>
      <c r="I36" t="s">
        <v>55</v>
      </c>
    </row>
    <row r="37" spans="1:9" x14ac:dyDescent="0.25">
      <c r="A37" s="21"/>
      <c r="B37" s="7" t="s">
        <v>39</v>
      </c>
      <c r="C37" s="5" t="n">
        <f>C38-C34-C35-C36</f>
        <v>7.0</v>
      </c>
      <c r="D37" s="5" t="n">
        <f>D38-D34-D35-D36</f>
        <v>9.0</v>
      </c>
      <c r="E37" s="6" t="n">
        <f si="0" t="shared"/>
        <v>-22.22222222222222</v>
      </c>
      <c r="F37" s="5" t="n">
        <f>F38-F34-F35-F36</f>
        <v>56.0</v>
      </c>
      <c r="G37" s="5" t="n">
        <f>G38-G34-G35-G36</f>
        <v>59.0</v>
      </c>
      <c r="H37" s="6" t="n">
        <f si="1" t="shared"/>
        <v>-5.0847457627118615</v>
      </c>
      <c r="I37" t="s">
        <v>55</v>
      </c>
    </row>
    <row r="38" spans="1:9" x14ac:dyDescent="0.25">
      <c r="A38" s="21"/>
      <c r="B38" s="7" t="s">
        <v>40</v>
      </c>
      <c r="C38" s="5" t="n">
        <v>15295.0</v>
      </c>
      <c r="D38" s="5" t="n">
        <v>13141.0</v>
      </c>
      <c r="E38" s="6" t="n">
        <f si="0" t="shared"/>
        <v>16.39144661745682</v>
      </c>
      <c r="F38" s="5" t="n">
        <v>158842.0</v>
      </c>
      <c r="G38" s="5" t="n">
        <v>151070.0</v>
      </c>
      <c r="H38" s="6" t="n">
        <f si="1" t="shared"/>
        <v>5.144634937446213</v>
      </c>
      <c r="I38" t="s">
        <v>55</v>
      </c>
    </row>
    <row customHeight="1" ht="20.100000000000001" r="39" spans="1:9" x14ac:dyDescent="0.25">
      <c r="A39" s="17" t="s">
        <v>41</v>
      </c>
      <c r="B39" s="8" t="s">
        <v>42</v>
      </c>
      <c r="C39" s="5" t="n">
        <v>4.0</v>
      </c>
      <c r="D39" s="5" t="n">
        <v>0.0</v>
      </c>
      <c r="E39" s="6" t="n">
        <f si="0" t="shared"/>
        <v>0.0</v>
      </c>
      <c r="F39" s="5" t="n">
        <v>45.0</v>
      </c>
      <c r="G39" s="5" t="n">
        <v>43.0</v>
      </c>
      <c r="H39" s="6" t="n">
        <f si="1" t="shared"/>
        <v>4.651162790697683</v>
      </c>
      <c r="I39" t="s">
        <v>55</v>
      </c>
    </row>
    <row customHeight="1" ht="20.100000000000001" r="40" spans="1:9" x14ac:dyDescent="0.25">
      <c r="A40" s="17"/>
      <c r="B40" s="8" t="s">
        <v>43</v>
      </c>
      <c r="C40" s="5" t="n">
        <f>C41-C39</f>
        <v>33.0</v>
      </c>
      <c r="D40" s="5" t="n">
        <f>D41-D39</f>
        <v>20.0</v>
      </c>
      <c r="E40" s="6" t="n">
        <f si="0" t="shared"/>
        <v>64.99999999999999</v>
      </c>
      <c r="F40" s="5" t="n">
        <f>F41-F39</f>
        <v>331.0</v>
      </c>
      <c r="G40" s="5" t="n">
        <f>G41-G39</f>
        <v>262.0</v>
      </c>
      <c r="H40" s="6" t="n">
        <f si="1" t="shared"/>
        <v>26.335877862595414</v>
      </c>
      <c r="I40" t="s">
        <v>55</v>
      </c>
    </row>
    <row customHeight="1" ht="20.100000000000001" r="41" spans="1:9" x14ac:dyDescent="0.25">
      <c r="A41" s="17"/>
      <c r="B41" s="7" t="s">
        <v>44</v>
      </c>
      <c r="C41" s="5" t="n">
        <v>37.0</v>
      </c>
      <c r="D41" s="5" t="n">
        <v>20.0</v>
      </c>
      <c r="E41" s="6" t="n">
        <f si="0" t="shared"/>
        <v>85.00000000000001</v>
      </c>
      <c r="F41" s="5" t="n">
        <v>376.0</v>
      </c>
      <c r="G41" s="5" t="n">
        <v>305.0</v>
      </c>
      <c r="H41" s="6" t="n">
        <f si="1" t="shared"/>
        <v>23.278688524590162</v>
      </c>
      <c r="I41" t="s">
        <v>55</v>
      </c>
    </row>
    <row r="42" spans="1:9" x14ac:dyDescent="0.25">
      <c r="A42" s="9"/>
      <c r="B42" s="4" t="s">
        <v>45</v>
      </c>
      <c r="C42" s="5" t="n">
        <v>181.0</v>
      </c>
      <c r="D42" s="5" t="n">
        <v>110.0</v>
      </c>
      <c r="E42" s="6" t="n">
        <f si="0" t="shared"/>
        <v>64.54545454545455</v>
      </c>
      <c r="F42" s="5" t="n">
        <v>2722.0</v>
      </c>
      <c r="G42" s="5" t="n">
        <v>1067.0</v>
      </c>
      <c r="H42" s="6" t="n">
        <f si="1" t="shared"/>
        <v>155.10777881911903</v>
      </c>
      <c r="I42" t="s">
        <v>55</v>
      </c>
    </row>
    <row r="43" spans="1:9" x14ac:dyDescent="0.25">
      <c r="A43" s="10"/>
      <c r="B43" s="4" t="s">
        <v>46</v>
      </c>
      <c r="C43" s="5" t="n">
        <f>C20+C24+C33+C38+C41+C42</f>
        <v>1498878.0</v>
      </c>
      <c r="D43" s="5" t="n">
        <f>D20+D24+D33+D38+D41+D42</f>
        <v>1364271.0</v>
      </c>
      <c r="E43" s="6" t="n">
        <f si="0" t="shared"/>
        <v>9.866588089902951</v>
      </c>
      <c r="F43" s="5" t="n">
        <f>F20+F24+F33+F38+F41+F42</f>
        <v>1.410954E7</v>
      </c>
      <c r="G43" s="5" t="n">
        <f>G20+G24+G33+G38+G41+G42</f>
        <v>1.2752511E7</v>
      </c>
      <c r="H43" s="6" t="n">
        <f si="1" t="shared"/>
        <v>10.641269001845988</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