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<sst xmlns="http://schemas.openxmlformats.org/spreadsheetml/2006/main" count="109" uniqueCount="64">
  <si>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</si>
  <si>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</si>
  <si>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</si>
  <si>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</si>
  <si>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</si>
  <si>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</si>
  <si>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</si>
  <si>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</si>
  <si>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</si>
  <si>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</si>
  <si>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</si>
  <si>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</si>
  <si>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</si>
  <si>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</si>
  <si>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</si>
  <si>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</si>
  <si>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</si>
  <si>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</si>
  <si>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</si>
  <si>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</si>
  <si>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</si>
  <si>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</si>
  <si>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</si>
  <si>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</si>
  <si>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</si>
  <si>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</si>
  <si>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</si>
  <si>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</si>
  <si>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</si>
  <si>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</si>
  <si>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</si>
  <si>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</si>
  <si>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</si>
  <si>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</si>
  <si>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</si>
  <si>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</si>
  <si>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</si>
  <si>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</si>
  <si>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</si>
  <si>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</si>
  <si>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</si>
  <si>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</si>
  <si>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</si>
  <si>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</si>
  <si>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</si>
  <si>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</si>
  <si>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</si>
  <si>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</si>
  <si>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</si>
  <si>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</si>
  <si>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</si>
  <si>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</si>
  <si>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</si>
  <si>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</si>
  <si>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</si>
  <si>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</si>
  <si>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</si>
  <si>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</si>
  <si>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</si>
  <si>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</si>
  <si>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</si>
  <si>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</si>
  <si>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114年9月來臺旅客人次－按年齡分
Table 1-5   Visitor Arrivals by Age,
September,2025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</si>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</sst>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1058.0</v>
      </c>
      <c r="E3" s="2" t="n">
        <v>1544.0</v>
      </c>
      <c r="F3" s="2" t="n">
        <v>17742.0</v>
      </c>
      <c r="G3" s="2" t="n">
        <v>22960.0</v>
      </c>
      <c r="H3" s="2" t="n">
        <v>13413.0</v>
      </c>
      <c r="I3" s="2" t="n">
        <v>10732.0</v>
      </c>
      <c r="J3" s="2" t="n">
        <v>12958.0</v>
      </c>
      <c r="K3" s="2" t="n">
        <f>SUM(D3:J3)</f>
        <v>80407.0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851.0</v>
      </c>
      <c r="E4" s="2" t="n">
        <v>1123.0</v>
      </c>
      <c r="F4" s="2" t="n">
        <v>10812.0</v>
      </c>
      <c r="G4" s="2" t="n">
        <v>13165.0</v>
      </c>
      <c r="H4" s="2" t="n">
        <v>9110.0</v>
      </c>
      <c r="I4" s="2" t="n">
        <v>5066.0</v>
      </c>
      <c r="J4" s="2" t="n">
        <v>3284.0</v>
      </c>
      <c r="K4" s="2" t="n">
        <f ref="K4:K48" si="0" t="shared">SUM(D4:J4)</f>
        <v>43411.0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1934.0</v>
      </c>
      <c r="E5" s="2" t="n">
        <v>6405.0</v>
      </c>
      <c r="F5" s="2" t="n">
        <v>32457.0</v>
      </c>
      <c r="G5" s="2" t="n">
        <v>18867.0</v>
      </c>
      <c r="H5" s="2" t="n">
        <v>19860.0</v>
      </c>
      <c r="I5" s="2" t="n">
        <v>26125.0</v>
      </c>
      <c r="J5" s="2" t="n">
        <v>22484.0</v>
      </c>
      <c r="K5" s="2" t="n">
        <f si="0" t="shared"/>
        <v>128132.0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1286.0</v>
      </c>
      <c r="E6" s="2" t="n">
        <v>2109.0</v>
      </c>
      <c r="F6" s="2" t="n">
        <v>11357.0</v>
      </c>
      <c r="G6" s="2" t="n">
        <v>14844.0</v>
      </c>
      <c r="H6" s="2" t="n">
        <v>10590.0</v>
      </c>
      <c r="I6" s="2" t="n">
        <v>9524.0</v>
      </c>
      <c r="J6" s="2" t="n">
        <v>9454.0</v>
      </c>
      <c r="K6" s="2" t="n">
        <f si="0" t="shared"/>
        <v>59164.0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88.0</v>
      </c>
      <c r="E7" s="2" t="n">
        <v>76.0</v>
      </c>
      <c r="F7" s="2" t="n">
        <v>1071.0</v>
      </c>
      <c r="G7" s="2" t="n">
        <v>1241.0</v>
      </c>
      <c r="H7" s="2" t="n">
        <v>853.0</v>
      </c>
      <c r="I7" s="2" t="n">
        <v>448.0</v>
      </c>
      <c r="J7" s="2" t="n">
        <v>215.0</v>
      </c>
      <c r="K7" s="2" t="n">
        <f si="0" t="shared"/>
        <v>3992.0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61.0</v>
      </c>
      <c r="E8" s="2" t="n">
        <v>47.0</v>
      </c>
      <c r="F8" s="2" t="n">
        <v>612.0</v>
      </c>
      <c r="G8" s="2" t="n">
        <v>723.0</v>
      </c>
      <c r="H8" s="2" t="n">
        <v>503.0</v>
      </c>
      <c r="I8" s="2" t="n">
        <v>350.0</v>
      </c>
      <c r="J8" s="2" t="n">
        <v>218.0</v>
      </c>
      <c r="K8" s="2" t="n">
        <f si="0" t="shared"/>
        <v>2514.0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1220.0</v>
      </c>
      <c r="E9" s="2" t="n">
        <v>1991.0</v>
      </c>
      <c r="F9" s="2" t="n">
        <v>8671.0</v>
      </c>
      <c r="G9" s="2" t="n">
        <v>7418.0</v>
      </c>
      <c r="H9" s="2" t="n">
        <v>5231.0</v>
      </c>
      <c r="I9" s="2" t="n">
        <v>4014.0</v>
      </c>
      <c r="J9" s="2" t="n">
        <v>3323.0</v>
      </c>
      <c r="K9" s="2" t="n">
        <f si="0" t="shared"/>
        <v>31868.0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1573.0</v>
      </c>
      <c r="E10" s="2" t="n">
        <v>1242.0</v>
      </c>
      <c r="F10" s="2" t="n">
        <v>3722.0</v>
      </c>
      <c r="G10" s="2" t="n">
        <v>6700.0</v>
      </c>
      <c r="H10" s="2" t="n">
        <v>5683.0</v>
      </c>
      <c r="I10" s="2" t="n">
        <v>4810.0</v>
      </c>
      <c r="J10" s="2" t="n">
        <v>3784.0</v>
      </c>
      <c r="K10" s="2" t="n">
        <f si="0" t="shared"/>
        <v>27514.0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215.0</v>
      </c>
      <c r="E11" s="2" t="n">
        <v>2186.0</v>
      </c>
      <c r="F11" s="2" t="n">
        <v>9727.0</v>
      </c>
      <c r="G11" s="2" t="n">
        <v>5442.0</v>
      </c>
      <c r="H11" s="2" t="n">
        <v>2881.0</v>
      </c>
      <c r="I11" s="2" t="n">
        <v>1269.0</v>
      </c>
      <c r="J11" s="2" t="n">
        <v>983.0</v>
      </c>
      <c r="K11" s="2" t="n">
        <f si="0" t="shared"/>
        <v>22703.0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1155.0</v>
      </c>
      <c r="E12" s="2" t="n">
        <v>1671.0</v>
      </c>
      <c r="F12" s="2" t="n">
        <v>12896.0</v>
      </c>
      <c r="G12" s="2" t="n">
        <v>14717.0</v>
      </c>
      <c r="H12" s="2" t="n">
        <v>5902.0</v>
      </c>
      <c r="I12" s="2" t="n">
        <v>3829.0</v>
      </c>
      <c r="J12" s="2" t="n">
        <v>3717.0</v>
      </c>
      <c r="K12" s="2" t="n">
        <f si="0" t="shared"/>
        <v>43887.0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249.0</v>
      </c>
      <c r="E13" s="2" t="n">
        <v>585.0</v>
      </c>
      <c r="F13" s="2" t="n">
        <v>9116.0</v>
      </c>
      <c r="G13" s="2" t="n">
        <v>9563.0</v>
      </c>
      <c r="H13" s="2" t="n">
        <v>4348.0</v>
      </c>
      <c r="I13" s="2" t="n">
        <v>2265.0</v>
      </c>
      <c r="J13" s="2" t="n">
        <v>1275.0</v>
      </c>
      <c r="K13" s="2" t="n">
        <f si="0" t="shared"/>
        <v>27401.0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228.0</v>
      </c>
      <c r="E14" s="2" t="n">
        <v>4099.0</v>
      </c>
      <c r="F14" s="2" t="n">
        <v>13370.0</v>
      </c>
      <c r="G14" s="2" t="n">
        <v>9976.0</v>
      </c>
      <c r="H14" s="2" t="n">
        <v>4440.0</v>
      </c>
      <c r="I14" s="2" t="n">
        <v>2079.0</v>
      </c>
      <c r="J14" s="2" t="n">
        <v>1479.0</v>
      </c>
      <c r="K14" s="2" t="n">
        <f si="0" t="shared"/>
        <v>35671.0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99.0</v>
      </c>
      <c r="E15" s="2" t="n">
        <f ref="E15:J15" si="1" t="shared">E16-E9-E10-E11-E12-E13-E14</f>
        <v>390.0</v>
      </c>
      <c r="F15" s="2" t="n">
        <f si="1" t="shared"/>
        <v>1087.0</v>
      </c>
      <c r="G15" s="2" t="n">
        <f si="1" t="shared"/>
        <v>724.0</v>
      </c>
      <c r="H15" s="2" t="n">
        <f si="1" t="shared"/>
        <v>561.0</v>
      </c>
      <c r="I15" s="2" t="n">
        <f si="1" t="shared"/>
        <v>336.0</v>
      </c>
      <c r="J15" s="2" t="n">
        <f si="1" t="shared"/>
        <v>447.0</v>
      </c>
      <c r="K15" s="2" t="n">
        <f si="0" t="shared"/>
        <v>3644.0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4739.0</v>
      </c>
      <c r="E16" s="2" t="n">
        <v>12164.0</v>
      </c>
      <c r="F16" s="2" t="n">
        <v>58589.0</v>
      </c>
      <c r="G16" s="2" t="n">
        <v>54540.0</v>
      </c>
      <c r="H16" s="2" t="n">
        <v>29046.0</v>
      </c>
      <c r="I16" s="2" t="n">
        <v>18602.0</v>
      </c>
      <c r="J16" s="2" t="n">
        <v>15008.0</v>
      </c>
      <c r="K16" s="2" t="n">
        <f si="0" t="shared"/>
        <v>192688.0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45.0</v>
      </c>
      <c r="E17" s="2" t="n">
        <f ref="E17:J17" si="2" t="shared">E18-E16-E3-E4-E5-E6-E7-E8</f>
        <v>207.0</v>
      </c>
      <c r="F17" s="2" t="n">
        <f si="2" t="shared"/>
        <v>692.0</v>
      </c>
      <c r="G17" s="2" t="n">
        <f si="2" t="shared"/>
        <v>483.0</v>
      </c>
      <c r="H17" s="2" t="n">
        <f si="2" t="shared"/>
        <v>372.0</v>
      </c>
      <c r="I17" s="2" t="n">
        <f si="2" t="shared"/>
        <v>242.0</v>
      </c>
      <c r="J17" s="2" t="n">
        <f si="2" t="shared"/>
        <v>127.0</v>
      </c>
      <c r="K17" s="2" t="n">
        <f si="0" t="shared"/>
        <v>2168.0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10062.0</v>
      </c>
      <c r="E18" s="2" t="n">
        <v>23675.0</v>
      </c>
      <c r="F18" s="2" t="n">
        <v>133332.0</v>
      </c>
      <c r="G18" s="2" t="n">
        <v>126823.0</v>
      </c>
      <c r="H18" s="2" t="n">
        <v>83747.0</v>
      </c>
      <c r="I18" s="2" t="n">
        <v>71089.0</v>
      </c>
      <c r="J18" s="2" t="n">
        <v>63748.0</v>
      </c>
      <c r="K18" s="2" t="n">
        <f si="0" t="shared"/>
        <v>512476.0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264.0</v>
      </c>
      <c r="E19" s="2" t="n">
        <v>141.0</v>
      </c>
      <c r="F19" s="2" t="n">
        <v>939.0</v>
      </c>
      <c r="G19" s="2" t="n">
        <v>1585.0</v>
      </c>
      <c r="H19" s="2" t="n">
        <v>1119.0</v>
      </c>
      <c r="I19" s="2" t="n">
        <v>1054.0</v>
      </c>
      <c r="J19" s="2" t="n">
        <v>1617.0</v>
      </c>
      <c r="K19" s="2" t="n">
        <f si="0" t="shared"/>
        <v>6719.0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1203.0</v>
      </c>
      <c r="E20" s="2" t="n">
        <v>755.0</v>
      </c>
      <c r="F20" s="2" t="n">
        <v>5496.0</v>
      </c>
      <c r="G20" s="2" t="n">
        <v>8233.0</v>
      </c>
      <c r="H20" s="2" t="n">
        <v>6732.0</v>
      </c>
      <c r="I20" s="2" t="n">
        <v>7705.0</v>
      </c>
      <c r="J20" s="2" t="n">
        <v>9053.0</v>
      </c>
      <c r="K20" s="2" t="n">
        <f si="0" t="shared"/>
        <v>39177.0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3.0</v>
      </c>
      <c r="E21" s="2" t="n">
        <v>2.0</v>
      </c>
      <c r="F21" s="2" t="n">
        <v>114.0</v>
      </c>
      <c r="G21" s="2" t="n">
        <v>113.0</v>
      </c>
      <c r="H21" s="2" t="n">
        <v>79.0</v>
      </c>
      <c r="I21" s="2" t="n">
        <v>50.0</v>
      </c>
      <c r="J21" s="2" t="n">
        <v>85.0</v>
      </c>
      <c r="K21" s="2" t="n">
        <f si="0" t="shared"/>
        <v>446.0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6.0</v>
      </c>
      <c r="E22" s="2" t="n">
        <v>2.0</v>
      </c>
      <c r="F22" s="2" t="n">
        <v>60.0</v>
      </c>
      <c r="G22" s="2" t="n">
        <v>121.0</v>
      </c>
      <c r="H22" s="2" t="n">
        <v>73.0</v>
      </c>
      <c r="I22" s="2" t="n">
        <v>56.0</v>
      </c>
      <c r="J22" s="2" t="n">
        <v>49.0</v>
      </c>
      <c r="K22" s="2" t="n">
        <f si="0" t="shared"/>
        <v>367.0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0.0</v>
      </c>
      <c r="F23" s="2" t="n">
        <v>9.0</v>
      </c>
      <c r="G23" s="2" t="n">
        <v>30.0</v>
      </c>
      <c r="H23" s="2" t="n">
        <v>19.0</v>
      </c>
      <c r="I23" s="2" t="n">
        <v>12.0</v>
      </c>
      <c r="J23" s="2" t="n">
        <v>11.0</v>
      </c>
      <c r="K23" s="2" t="n">
        <f si="0" t="shared"/>
        <v>81.0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24.0</v>
      </c>
      <c r="E24" s="2" t="n">
        <f ref="E24:J24" si="3" t="shared">E25-E19-E20-E21-E22-E23</f>
        <v>24.0</v>
      </c>
      <c r="F24" s="2" t="n">
        <f si="3" t="shared"/>
        <v>362.0</v>
      </c>
      <c r="G24" s="2" t="n">
        <f si="3" t="shared"/>
        <v>379.0</v>
      </c>
      <c r="H24" s="2" t="n">
        <f si="3" t="shared"/>
        <v>183.0</v>
      </c>
      <c r="I24" s="2" t="n">
        <f si="3" t="shared"/>
        <v>135.0</v>
      </c>
      <c r="J24" s="2" t="n">
        <f si="3" t="shared"/>
        <v>132.0</v>
      </c>
      <c r="K24" s="2" t="n">
        <f si="0" t="shared"/>
        <v>1239.0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1500.0</v>
      </c>
      <c r="E25" s="2" t="n">
        <v>924.0</v>
      </c>
      <c r="F25" s="2" t="n">
        <v>6980.0</v>
      </c>
      <c r="G25" s="2" t="n">
        <v>10461.0</v>
      </c>
      <c r="H25" s="2" t="n">
        <v>8205.0</v>
      </c>
      <c r="I25" s="2" t="n">
        <v>9012.0</v>
      </c>
      <c r="J25" s="2" t="n">
        <v>10947.0</v>
      </c>
      <c r="K25" s="2" t="n">
        <f si="0" t="shared"/>
        <v>48029.0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4.0</v>
      </c>
      <c r="E26" s="2" t="n">
        <v>6.0</v>
      </c>
      <c r="F26" s="2" t="n">
        <v>228.0</v>
      </c>
      <c r="G26" s="2" t="n">
        <v>178.0</v>
      </c>
      <c r="H26" s="2" t="n">
        <v>113.0</v>
      </c>
      <c r="I26" s="2" t="n">
        <v>121.0</v>
      </c>
      <c r="J26" s="2" t="n">
        <v>80.0</v>
      </c>
      <c r="K26" s="2" t="n">
        <f si="0" t="shared"/>
        <v>730.0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37.0</v>
      </c>
      <c r="E27" s="2" t="n">
        <v>53.0</v>
      </c>
      <c r="F27" s="2" t="n">
        <v>1253.0</v>
      </c>
      <c r="G27" s="2" t="n">
        <v>865.0</v>
      </c>
      <c r="H27" s="2" t="n">
        <v>509.0</v>
      </c>
      <c r="I27" s="2" t="n">
        <v>480.0</v>
      </c>
      <c r="J27" s="2" t="n">
        <v>394.0</v>
      </c>
      <c r="K27" s="2" t="n">
        <f si="0" t="shared"/>
        <v>3591.0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115.0</v>
      </c>
      <c r="E28" s="2" t="n">
        <v>163.0</v>
      </c>
      <c r="F28" s="2" t="n">
        <v>1681.0</v>
      </c>
      <c r="G28" s="2" t="n">
        <v>1719.0</v>
      </c>
      <c r="H28" s="2" t="n">
        <v>1095.0</v>
      </c>
      <c r="I28" s="2" t="n">
        <v>945.0</v>
      </c>
      <c r="J28" s="2" t="n">
        <v>733.0</v>
      </c>
      <c r="K28" s="2" t="n">
        <f si="0" t="shared"/>
        <v>6451.0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19.0</v>
      </c>
      <c r="E29" s="2" t="n">
        <v>38.0</v>
      </c>
      <c r="F29" s="2" t="n">
        <v>381.0</v>
      </c>
      <c r="G29" s="2" t="n">
        <v>424.0</v>
      </c>
      <c r="H29" s="2" t="n">
        <v>306.0</v>
      </c>
      <c r="I29" s="2" t="n">
        <v>280.0</v>
      </c>
      <c r="J29" s="2" t="n">
        <v>182.0</v>
      </c>
      <c r="K29" s="2" t="n">
        <f si="0" t="shared"/>
        <v>1630.0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26.0</v>
      </c>
      <c r="E30" s="2" t="n">
        <v>17.0</v>
      </c>
      <c r="F30" s="2" t="n">
        <v>400.0</v>
      </c>
      <c r="G30" s="2" t="n">
        <v>533.0</v>
      </c>
      <c r="H30" s="2" t="n">
        <v>349.0</v>
      </c>
      <c r="I30" s="2" t="n">
        <v>364.0</v>
      </c>
      <c r="J30" s="2" t="n">
        <v>238.0</v>
      </c>
      <c r="K30" s="2" t="n">
        <f si="0" t="shared"/>
        <v>1927.0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36.0</v>
      </c>
      <c r="E31" s="2" t="n">
        <v>41.0</v>
      </c>
      <c r="F31" s="2" t="n">
        <v>273.0</v>
      </c>
      <c r="G31" s="2" t="n">
        <v>349.0</v>
      </c>
      <c r="H31" s="2" t="n">
        <v>206.0</v>
      </c>
      <c r="I31" s="2" t="n">
        <v>188.0</v>
      </c>
      <c r="J31" s="2" t="n">
        <v>151.0</v>
      </c>
      <c r="K31" s="2" t="n">
        <f si="0" t="shared"/>
        <v>1244.0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15.0</v>
      </c>
      <c r="E32" s="2" t="n">
        <v>13.0</v>
      </c>
      <c r="F32" s="2" t="n">
        <v>369.0</v>
      </c>
      <c r="G32" s="2" t="n">
        <v>352.0</v>
      </c>
      <c r="H32" s="2" t="n">
        <v>276.0</v>
      </c>
      <c r="I32" s="2" t="n">
        <v>168.0</v>
      </c>
      <c r="J32" s="2" t="n">
        <v>92.0</v>
      </c>
      <c r="K32" s="2" t="n">
        <f si="0" t="shared"/>
        <v>1285.0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64.0</v>
      </c>
      <c r="E33" s="2" t="n">
        <v>60.0</v>
      </c>
      <c r="F33" s="2" t="n">
        <v>977.0</v>
      </c>
      <c r="G33" s="2" t="n">
        <v>1369.0</v>
      </c>
      <c r="H33" s="2" t="n">
        <v>989.0</v>
      </c>
      <c r="I33" s="2" t="n">
        <v>787.0</v>
      </c>
      <c r="J33" s="2" t="n">
        <v>810.0</v>
      </c>
      <c r="K33" s="2" t="n">
        <f si="0" t="shared"/>
        <v>5056.0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10.0</v>
      </c>
      <c r="E34" s="2" t="n">
        <v>25.0</v>
      </c>
      <c r="F34" s="2" t="n">
        <v>251.0</v>
      </c>
      <c r="G34" s="2" t="n">
        <v>253.0</v>
      </c>
      <c r="H34" s="2" t="n">
        <v>133.0</v>
      </c>
      <c r="I34" s="2" t="n">
        <v>105.0</v>
      </c>
      <c r="J34" s="2" t="n">
        <v>125.0</v>
      </c>
      <c r="K34" s="2" t="n">
        <f si="0" t="shared"/>
        <v>902.0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3.0</v>
      </c>
      <c r="F35" s="2" t="n">
        <v>17.0</v>
      </c>
      <c r="G35" s="2" t="n">
        <v>42.0</v>
      </c>
      <c r="H35" s="2" t="n">
        <v>28.0</v>
      </c>
      <c r="I35" s="2" t="n">
        <v>9.0</v>
      </c>
      <c r="J35" s="2" t="n">
        <v>18.0</v>
      </c>
      <c r="K35" s="2" t="n">
        <f si="0" t="shared"/>
        <v>119.0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10.0</v>
      </c>
      <c r="E36" s="2" t="n">
        <v>4.0</v>
      </c>
      <c r="F36" s="2" t="n">
        <v>107.0</v>
      </c>
      <c r="G36" s="2" t="n">
        <v>133.0</v>
      </c>
      <c r="H36" s="2" t="n">
        <v>87.0</v>
      </c>
      <c r="I36" s="2" t="n">
        <v>89.0</v>
      </c>
      <c r="J36" s="2" t="n">
        <v>75.0</v>
      </c>
      <c r="K36" s="2" t="n">
        <f si="0" t="shared"/>
        <v>505.0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11.0</v>
      </c>
      <c r="E37" s="2" t="n">
        <v>19.0</v>
      </c>
      <c r="F37" s="2" t="n">
        <v>129.0</v>
      </c>
      <c r="G37" s="2" t="n">
        <v>161.0</v>
      </c>
      <c r="H37" s="2" t="n">
        <v>94.0</v>
      </c>
      <c r="I37" s="2" t="n">
        <v>47.0</v>
      </c>
      <c r="J37" s="2" t="n">
        <v>27.0</v>
      </c>
      <c r="K37" s="2" t="n">
        <f si="0" t="shared"/>
        <v>488.0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46.0</v>
      </c>
      <c r="E38" s="2" t="n">
        <f ref="E38:J38" si="4" t="shared">E39-E26-E27-E28-E29-E30-E31-E32-E33-E34-E35-E36-E37</f>
        <v>161.0</v>
      </c>
      <c r="F38" s="2" t="n">
        <f si="4" t="shared"/>
        <v>1495.0</v>
      </c>
      <c r="G38" s="2" t="n">
        <f si="4" t="shared"/>
        <v>1439.0</v>
      </c>
      <c r="H38" s="2" t="n">
        <f si="4" t="shared"/>
        <v>1131.0</v>
      </c>
      <c r="I38" s="2" t="n">
        <f si="4" t="shared"/>
        <v>754.0</v>
      </c>
      <c r="J38" s="2" t="n">
        <f si="4" t="shared"/>
        <v>419.0</v>
      </c>
      <c r="K38" s="2" t="n">
        <f si="0" t="shared"/>
        <v>5445.0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395.0</v>
      </c>
      <c r="E39" s="2" t="n">
        <v>603.0</v>
      </c>
      <c r="F39" s="2" t="n">
        <v>7561.0</v>
      </c>
      <c r="G39" s="2" t="n">
        <v>7817.0</v>
      </c>
      <c r="H39" s="2" t="n">
        <v>5316.0</v>
      </c>
      <c r="I39" s="2" t="n">
        <v>4337.0</v>
      </c>
      <c r="J39" s="2" t="n">
        <v>3344.0</v>
      </c>
      <c r="K39" s="2" t="n">
        <f si="0" t="shared"/>
        <v>29373.0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719.0</v>
      </c>
      <c r="E40" s="2" t="n">
        <v>695.0</v>
      </c>
      <c r="F40" s="2" t="n">
        <v>1097.0</v>
      </c>
      <c r="G40" s="2" t="n">
        <v>1729.0</v>
      </c>
      <c r="H40" s="2" t="n">
        <v>1848.0</v>
      </c>
      <c r="I40" s="2" t="n">
        <v>1138.0</v>
      </c>
      <c r="J40" s="2" t="n">
        <v>1372.0</v>
      </c>
      <c r="K40" s="2" t="n">
        <f si="0" t="shared"/>
        <v>8598.0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98.0</v>
      </c>
      <c r="E41" s="2" t="n">
        <v>135.0</v>
      </c>
      <c r="F41" s="2" t="n">
        <v>172.0</v>
      </c>
      <c r="G41" s="2" t="n">
        <v>251.0</v>
      </c>
      <c r="H41" s="2" t="n">
        <v>281.0</v>
      </c>
      <c r="I41" s="2" t="n">
        <v>195.0</v>
      </c>
      <c r="J41" s="2" t="n">
        <v>282.0</v>
      </c>
      <c r="K41" s="2" t="n">
        <f si="0" t="shared"/>
        <v>1414.0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2.0</v>
      </c>
      <c r="E42" s="2" t="n">
        <f ref="E42:J42" si="5" t="shared">E43-E40-E41</f>
        <v>3.0</v>
      </c>
      <c r="F42" s="2" t="n">
        <f si="5" t="shared"/>
        <v>45.0</v>
      </c>
      <c r="G42" s="2" t="n">
        <f si="5" t="shared"/>
        <v>49.0</v>
      </c>
      <c r="H42" s="2" t="n">
        <f si="5" t="shared"/>
        <v>46.0</v>
      </c>
      <c r="I42" s="2" t="n">
        <f si="5" t="shared"/>
        <v>55.0</v>
      </c>
      <c r="J42" s="2" t="n">
        <f si="5" t="shared"/>
        <v>48.0</v>
      </c>
      <c r="K42" s="2" t="n">
        <f si="0" t="shared"/>
        <v>248.0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819.0</v>
      </c>
      <c r="E43" s="2" t="n">
        <v>833.0</v>
      </c>
      <c r="F43" s="2" t="n">
        <v>1314.0</v>
      </c>
      <c r="G43" s="2" t="n">
        <v>2029.0</v>
      </c>
      <c r="H43" s="2" t="n">
        <v>2175.0</v>
      </c>
      <c r="I43" s="2" t="n">
        <v>1388.0</v>
      </c>
      <c r="J43" s="2" t="n">
        <v>1702.0</v>
      </c>
      <c r="K43" s="2" t="n">
        <f si="0" t="shared"/>
        <v>10260.0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7.0</v>
      </c>
      <c r="E44" s="2" t="n">
        <v>15.0</v>
      </c>
      <c r="F44" s="2" t="n">
        <v>54.0</v>
      </c>
      <c r="G44" s="2" t="n">
        <v>105.0</v>
      </c>
      <c r="H44" s="2" t="n">
        <v>96.0</v>
      </c>
      <c r="I44" s="2" t="n">
        <v>46.0</v>
      </c>
      <c r="J44" s="2" t="n">
        <v>30.0</v>
      </c>
      <c r="K44" s="2" t="n">
        <f si="0" t="shared"/>
        <v>353.0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9.0</v>
      </c>
      <c r="E45" s="2" t="n">
        <f ref="E45:J45" si="6" t="shared">E46-E44</f>
        <v>14.0</v>
      </c>
      <c r="F45" s="2" t="n">
        <f si="6" t="shared"/>
        <v>186.0</v>
      </c>
      <c r="G45" s="2" t="n">
        <f si="6" t="shared"/>
        <v>246.0</v>
      </c>
      <c r="H45" s="2" t="n">
        <f si="6" t="shared"/>
        <v>115.0</v>
      </c>
      <c r="I45" s="2" t="n">
        <f si="6" t="shared"/>
        <v>84.0</v>
      </c>
      <c r="J45" s="2" t="n">
        <f si="6" t="shared"/>
        <v>36.0</v>
      </c>
      <c r="K45" s="2" t="n">
        <f si="0" t="shared"/>
        <v>690.0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16.0</v>
      </c>
      <c r="E46" s="2" t="n">
        <v>29.0</v>
      </c>
      <c r="F46" s="2" t="n">
        <v>240.0</v>
      </c>
      <c r="G46" s="2" t="n">
        <v>351.0</v>
      </c>
      <c r="H46" s="2" t="n">
        <v>211.0</v>
      </c>
      <c r="I46" s="2" t="n">
        <v>130.0</v>
      </c>
      <c r="J46" s="2" t="n">
        <v>66.0</v>
      </c>
      <c r="K46" s="2" t="n">
        <f si="0" t="shared"/>
        <v>1043.0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64.0</v>
      </c>
      <c r="E47" s="2" t="n">
        <v>4.0</v>
      </c>
      <c r="F47" s="2" t="n">
        <v>26.0</v>
      </c>
      <c r="G47" s="2" t="n">
        <v>29.0</v>
      </c>
      <c r="H47" s="2" t="n">
        <v>15.0</v>
      </c>
      <c r="I47" s="2" t="n">
        <v>12.0</v>
      </c>
      <c r="J47" s="2" t="n">
        <v>8.0</v>
      </c>
      <c r="K47" s="2" t="n">
        <f si="0" t="shared"/>
        <v>158.0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12856.0</v>
      </c>
      <c r="E48" s="2" t="n">
        <f ref="E48:J48" si="7" t="shared">E47+E46+E43+E39+E25+E18</f>
        <v>26068.0</v>
      </c>
      <c r="F48" s="2" t="n">
        <f si="7" t="shared"/>
        <v>149453.0</v>
      </c>
      <c r="G48" s="2" t="n">
        <f si="7" t="shared"/>
        <v>147510.0</v>
      </c>
      <c r="H48" s="2" t="n">
        <f si="7" t="shared"/>
        <v>99669.0</v>
      </c>
      <c r="I48" s="2" t="n">
        <f si="7" t="shared"/>
        <v>85968.0</v>
      </c>
      <c r="J48" s="2" t="n">
        <f si="7" t="shared"/>
        <v>79815.0</v>
      </c>
      <c r="K48" s="2" t="n">
        <f si="0" t="shared"/>
        <v>601339.0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