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<sst xmlns="http://schemas.openxmlformats.org/spreadsheetml/2006/main" count="109" uniqueCount="64">
  <si>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</si>
  <si>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</si>
  <si>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</si>
  <si>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</si>
  <si>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</si>
  <si>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</si>
  <si>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</si>
  <si>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</si>
  <si>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</si>
  <si>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</si>
  <si>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</si>
  <si>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</si>
  <si>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</si>
  <si>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</si>
  <si>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</si>
  <si>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</si>
  <si>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</si>
  <si>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</si>
  <si>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</si>
  <si>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</si>
  <si>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</si>
  <si>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</si>
  <si>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</si>
  <si>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</si>
  <si>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</si>
  <si>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</si>
  <si>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</si>
  <si>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</si>
  <si>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</si>
  <si>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</si>
  <si>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</si>
  <si>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</si>
  <si>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</si>
  <si>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</si>
  <si>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</si>
  <si>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</si>
  <si>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</si>
  <si>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</si>
  <si>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</si>
  <si>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</si>
  <si>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</si>
  <si>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</si>
  <si>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</si>
  <si>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</si>
  <si>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</si>
  <si>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</si>
  <si>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</si>
  <si>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</si>
  <si>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</si>
  <si>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</si>
  <si>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</si>
  <si>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</si>
  <si>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</si>
  <si>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</si>
  <si>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</si>
  <si>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</si>
  <si>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</si>
  <si>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</si>
  <si>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</si>
  <si>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</si>
  <si>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</si>
  <si>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</si>
  <si>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114年1至9月來臺旅客人次－按年齡分
Table 1-5   Visitor Arrivals by Age,
January-September,2025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</si>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</sst>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39797.0</v>
      </c>
      <c r="E3" s="2" t="n">
        <v>69547.0</v>
      </c>
      <c r="F3" s="2" t="n">
        <v>189317.0</v>
      </c>
      <c r="G3" s="2" t="n">
        <v>240852.0</v>
      </c>
      <c r="H3" s="2" t="n">
        <v>163674.0</v>
      </c>
      <c r="I3" s="2" t="n">
        <v>118028.0</v>
      </c>
      <c r="J3" s="2" t="n">
        <v>130525.0</v>
      </c>
      <c r="K3" s="2" t="n">
        <f>SUM(D3:J3)</f>
        <v>951740.0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17299.0</v>
      </c>
      <c r="E4" s="2" t="n">
        <v>23662.0</v>
      </c>
      <c r="F4" s="2" t="n">
        <v>104837.0</v>
      </c>
      <c r="G4" s="2" t="n">
        <v>135973.0</v>
      </c>
      <c r="H4" s="2" t="n">
        <v>102486.0</v>
      </c>
      <c r="I4" s="2" t="n">
        <v>53025.0</v>
      </c>
      <c r="J4" s="2" t="n">
        <v>40331.0</v>
      </c>
      <c r="K4" s="2" t="n">
        <f ref="K4:K48" si="0" t="shared">SUM(D4:J4)</f>
        <v>477613.0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23953.0</v>
      </c>
      <c r="E5" s="2" t="n">
        <v>60166.0</v>
      </c>
      <c r="F5" s="2" t="n">
        <v>200903.0</v>
      </c>
      <c r="G5" s="2" t="n">
        <v>141447.0</v>
      </c>
      <c r="H5" s="2" t="n">
        <v>169045.0</v>
      </c>
      <c r="I5" s="2" t="n">
        <v>210783.0</v>
      </c>
      <c r="J5" s="2" t="n">
        <v>212738.0</v>
      </c>
      <c r="K5" s="2" t="n">
        <f si="0" t="shared"/>
        <v>1019035.0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15930.0</v>
      </c>
      <c r="E6" s="2" t="n">
        <v>44360.0</v>
      </c>
      <c r="F6" s="2" t="n">
        <v>140723.0</v>
      </c>
      <c r="G6" s="2" t="n">
        <v>147351.0</v>
      </c>
      <c r="H6" s="2" t="n">
        <v>122088.0</v>
      </c>
      <c r="I6" s="2" t="n">
        <v>121066.0</v>
      </c>
      <c r="J6" s="2" t="n">
        <v>104657.0</v>
      </c>
      <c r="K6" s="2" t="n">
        <f si="0" t="shared"/>
        <v>696175.0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858.0</v>
      </c>
      <c r="E7" s="2" t="n">
        <v>902.0</v>
      </c>
      <c r="F7" s="2" t="n">
        <v>6947.0</v>
      </c>
      <c r="G7" s="2" t="n">
        <v>10858.0</v>
      </c>
      <c r="H7" s="2" t="n">
        <v>7903.0</v>
      </c>
      <c r="I7" s="2" t="n">
        <v>4251.0</v>
      </c>
      <c r="J7" s="2" t="n">
        <v>2214.0</v>
      </c>
      <c r="K7" s="2" t="n">
        <f si="0" t="shared"/>
        <v>33933.0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527.0</v>
      </c>
      <c r="E8" s="2" t="n">
        <v>734.0</v>
      </c>
      <c r="F8" s="2" t="n">
        <v>3895.0</v>
      </c>
      <c r="G8" s="2" t="n">
        <v>5161.0</v>
      </c>
      <c r="H8" s="2" t="n">
        <v>4240.0</v>
      </c>
      <c r="I8" s="2" t="n">
        <v>2662.0</v>
      </c>
      <c r="J8" s="2" t="n">
        <v>2361.0</v>
      </c>
      <c r="K8" s="2" t="n">
        <f si="0" t="shared"/>
        <v>19580.0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9239.0</v>
      </c>
      <c r="E9" s="2" t="n">
        <v>15726.0</v>
      </c>
      <c r="F9" s="2" t="n">
        <v>70358.0</v>
      </c>
      <c r="G9" s="2" t="n">
        <v>63601.0</v>
      </c>
      <c r="H9" s="2" t="n">
        <v>43776.0</v>
      </c>
      <c r="I9" s="2" t="n">
        <v>37600.0</v>
      </c>
      <c r="J9" s="2" t="n">
        <v>31987.0</v>
      </c>
      <c r="K9" s="2" t="n">
        <f si="0" t="shared"/>
        <v>272287.0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14670.0</v>
      </c>
      <c r="E10" s="2" t="n">
        <v>11923.0</v>
      </c>
      <c r="F10" s="2" t="n">
        <v>41510.0</v>
      </c>
      <c r="G10" s="2" t="n">
        <v>66370.0</v>
      </c>
      <c r="H10" s="2" t="n">
        <v>53230.0</v>
      </c>
      <c r="I10" s="2" t="n">
        <v>45307.0</v>
      </c>
      <c r="J10" s="2" t="n">
        <v>42232.0</v>
      </c>
      <c r="K10" s="2" t="n">
        <f si="0" t="shared"/>
        <v>275242.0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2979.0</v>
      </c>
      <c r="E11" s="2" t="n">
        <v>12730.0</v>
      </c>
      <c r="F11" s="2" t="n">
        <v>61703.0</v>
      </c>
      <c r="G11" s="2" t="n">
        <v>44985.0</v>
      </c>
      <c r="H11" s="2" t="n">
        <v>29941.0</v>
      </c>
      <c r="I11" s="2" t="n">
        <v>13780.0</v>
      </c>
      <c r="J11" s="2" t="n">
        <v>10516.0</v>
      </c>
      <c r="K11" s="2" t="n">
        <f si="0" t="shared"/>
        <v>176634.0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13734.0</v>
      </c>
      <c r="E12" s="2" t="n">
        <v>20594.0</v>
      </c>
      <c r="F12" s="2" t="n">
        <v>121518.0</v>
      </c>
      <c r="G12" s="2" t="n">
        <v>149752.0</v>
      </c>
      <c r="H12" s="2" t="n">
        <v>65231.0</v>
      </c>
      <c r="I12" s="2" t="n">
        <v>40843.0</v>
      </c>
      <c r="J12" s="2" t="n">
        <v>36310.0</v>
      </c>
      <c r="K12" s="2" t="n">
        <f si="0" t="shared"/>
        <v>447982.0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3993.0</v>
      </c>
      <c r="E13" s="2" t="n">
        <v>8630.0</v>
      </c>
      <c r="F13" s="2" t="n">
        <v>80884.0</v>
      </c>
      <c r="G13" s="2" t="n">
        <v>96068.0</v>
      </c>
      <c r="H13" s="2" t="n">
        <v>51167.0</v>
      </c>
      <c r="I13" s="2" t="n">
        <v>27243.0</v>
      </c>
      <c r="J13" s="2" t="n">
        <v>19123.0</v>
      </c>
      <c r="K13" s="2" t="n">
        <f si="0" t="shared"/>
        <v>287108.0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4745.0</v>
      </c>
      <c r="E14" s="2" t="n">
        <v>22199.0</v>
      </c>
      <c r="F14" s="2" t="n">
        <v>107770.0</v>
      </c>
      <c r="G14" s="2" t="n">
        <v>104341.0</v>
      </c>
      <c r="H14" s="2" t="n">
        <v>50287.0</v>
      </c>
      <c r="I14" s="2" t="n">
        <v>20902.0</v>
      </c>
      <c r="J14" s="2" t="n">
        <v>16998.0</v>
      </c>
      <c r="K14" s="2" t="n">
        <f si="0" t="shared"/>
        <v>327242.0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804.0</v>
      </c>
      <c r="E15" s="2" t="n">
        <f ref="E15:J15" si="1" t="shared">E16-E9-E10-E11-E12-E13-E14</f>
        <v>2462.0</v>
      </c>
      <c r="F15" s="2" t="n">
        <f si="1" t="shared"/>
        <v>5886.0</v>
      </c>
      <c r="G15" s="2" t="n">
        <f si="1" t="shared"/>
        <v>5023.0</v>
      </c>
      <c r="H15" s="2" t="n">
        <f si="1" t="shared"/>
        <v>3912.0</v>
      </c>
      <c r="I15" s="2" t="n">
        <f si="1" t="shared"/>
        <v>2438.0</v>
      </c>
      <c r="J15" s="2" t="n">
        <f si="1" t="shared"/>
        <v>2930.0</v>
      </c>
      <c r="K15" s="2" t="n">
        <f si="0" t="shared"/>
        <v>23455.0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50164.0</v>
      </c>
      <c r="E16" s="2" t="n">
        <v>94264.0</v>
      </c>
      <c r="F16" s="2" t="n">
        <v>489629.0</v>
      </c>
      <c r="G16" s="2" t="n">
        <v>530140.0</v>
      </c>
      <c r="H16" s="2" t="n">
        <v>297544.0</v>
      </c>
      <c r="I16" s="2" t="n">
        <v>188113.0</v>
      </c>
      <c r="J16" s="2" t="n">
        <v>160096.0</v>
      </c>
      <c r="K16" s="2" t="n">
        <f si="0" t="shared"/>
        <v>1809950.0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1941.0</v>
      </c>
      <c r="E17" s="2" t="n">
        <f ref="E17:J17" si="2" t="shared">E18-E16-E3-E4-E5-E6-E7-E8</f>
        <v>2933.0</v>
      </c>
      <c r="F17" s="2" t="n">
        <f si="2" t="shared"/>
        <v>9523.0</v>
      </c>
      <c r="G17" s="2" t="n">
        <f si="2" t="shared"/>
        <v>14701.0</v>
      </c>
      <c r="H17" s="2" t="n">
        <f si="2" t="shared"/>
        <v>11887.0</v>
      </c>
      <c r="I17" s="2" t="n">
        <f si="2" t="shared"/>
        <v>8127.0</v>
      </c>
      <c r="J17" s="2" t="n">
        <f si="2" t="shared"/>
        <v>7018.0</v>
      </c>
      <c r="K17" s="2" t="n">
        <f si="0" t="shared"/>
        <v>56130.0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150469.0</v>
      </c>
      <c r="E18" s="2" t="n">
        <v>296568.0</v>
      </c>
      <c r="F18" s="2" t="n">
        <v>1145774.0</v>
      </c>
      <c r="G18" s="2" t="n">
        <v>1226483.0</v>
      </c>
      <c r="H18" s="2" t="n">
        <v>878867.0</v>
      </c>
      <c r="I18" s="2" t="n">
        <v>706055.0</v>
      </c>
      <c r="J18" s="2" t="n">
        <v>659940.0</v>
      </c>
      <c r="K18" s="2" t="n">
        <f si="0" t="shared"/>
        <v>5064156.0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4555.0</v>
      </c>
      <c r="E19" s="2" t="n">
        <v>6382.0</v>
      </c>
      <c r="F19" s="2" t="n">
        <v>10347.0</v>
      </c>
      <c r="G19" s="2" t="n">
        <v>15090.0</v>
      </c>
      <c r="H19" s="2" t="n">
        <v>13739.0</v>
      </c>
      <c r="I19" s="2" t="n">
        <v>12707.0</v>
      </c>
      <c r="J19" s="2" t="n">
        <v>19565.0</v>
      </c>
      <c r="K19" s="2" t="n">
        <f si="0" t="shared"/>
        <v>82385.0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28859.0</v>
      </c>
      <c r="E20" s="2" t="n">
        <v>46844.0</v>
      </c>
      <c r="F20" s="2" t="n">
        <v>66945.0</v>
      </c>
      <c r="G20" s="2" t="n">
        <v>85338.0</v>
      </c>
      <c r="H20" s="2" t="n">
        <v>84435.0</v>
      </c>
      <c r="I20" s="2" t="n">
        <v>82378.0</v>
      </c>
      <c r="J20" s="2" t="n">
        <v>105218.0</v>
      </c>
      <c r="K20" s="2" t="n">
        <f si="0" t="shared"/>
        <v>500017.0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98.0</v>
      </c>
      <c r="E21" s="2" t="n">
        <v>208.0</v>
      </c>
      <c r="F21" s="2" t="n">
        <v>677.0</v>
      </c>
      <c r="G21" s="2" t="n">
        <v>932.0</v>
      </c>
      <c r="H21" s="2" t="n">
        <v>693.0</v>
      </c>
      <c r="I21" s="2" t="n">
        <v>553.0</v>
      </c>
      <c r="J21" s="2" t="n">
        <v>660.0</v>
      </c>
      <c r="K21" s="2" t="n">
        <f si="0" t="shared"/>
        <v>3821.0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77.0</v>
      </c>
      <c r="E22" s="2" t="n">
        <v>201.0</v>
      </c>
      <c r="F22" s="2" t="n">
        <v>491.0</v>
      </c>
      <c r="G22" s="2" t="n">
        <v>867.0</v>
      </c>
      <c r="H22" s="2" t="n">
        <v>838.0</v>
      </c>
      <c r="I22" s="2" t="n">
        <v>534.0</v>
      </c>
      <c r="J22" s="2" t="n">
        <v>748.0</v>
      </c>
      <c r="K22" s="2" t="n">
        <f si="0" t="shared"/>
        <v>3756.0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30.0</v>
      </c>
      <c r="E23" s="2" t="n">
        <v>47.0</v>
      </c>
      <c r="F23" s="2" t="n">
        <v>136.0</v>
      </c>
      <c r="G23" s="2" t="n">
        <v>254.0</v>
      </c>
      <c r="H23" s="2" t="n">
        <v>170.0</v>
      </c>
      <c r="I23" s="2" t="n">
        <v>148.0</v>
      </c>
      <c r="J23" s="2" t="n">
        <v>148.0</v>
      </c>
      <c r="K23" s="2" t="n">
        <f si="0" t="shared"/>
        <v>933.0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206.0</v>
      </c>
      <c r="E24" s="2" t="n">
        <f ref="E24:J24" si="3" t="shared">E25-E19-E20-E21-E22-E23</f>
        <v>442.0</v>
      </c>
      <c r="F24" s="2" t="n">
        <f si="3" t="shared"/>
        <v>2921.0</v>
      </c>
      <c r="G24" s="2" t="n">
        <f si="3" t="shared"/>
        <v>3044.0</v>
      </c>
      <c r="H24" s="2" t="n">
        <f si="3" t="shared"/>
        <v>1679.0</v>
      </c>
      <c r="I24" s="2" t="n">
        <f si="3" t="shared"/>
        <v>1127.0</v>
      </c>
      <c r="J24" s="2" t="n">
        <f si="3" t="shared"/>
        <v>1102.0</v>
      </c>
      <c r="K24" s="2" t="n">
        <f si="0" t="shared"/>
        <v>10521.0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33825.0</v>
      </c>
      <c r="E25" s="2" t="n">
        <v>54124.0</v>
      </c>
      <c r="F25" s="2" t="n">
        <v>81517.0</v>
      </c>
      <c r="G25" s="2" t="n">
        <v>105525.0</v>
      </c>
      <c r="H25" s="2" t="n">
        <v>101554.0</v>
      </c>
      <c r="I25" s="2" t="n">
        <v>97447.0</v>
      </c>
      <c r="J25" s="2" t="n">
        <v>127441.0</v>
      </c>
      <c r="K25" s="2" t="n">
        <f si="0" t="shared"/>
        <v>601433.0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195.0</v>
      </c>
      <c r="E26" s="2" t="n">
        <v>264.0</v>
      </c>
      <c r="F26" s="2" t="n">
        <v>1513.0</v>
      </c>
      <c r="G26" s="2" t="n">
        <v>1643.0</v>
      </c>
      <c r="H26" s="2" t="n">
        <v>1073.0</v>
      </c>
      <c r="I26" s="2" t="n">
        <v>953.0</v>
      </c>
      <c r="J26" s="2" t="n">
        <v>843.0</v>
      </c>
      <c r="K26" s="2" t="n">
        <f si="0" t="shared"/>
        <v>6484.0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1144.0</v>
      </c>
      <c r="E27" s="2" t="n">
        <v>2121.0</v>
      </c>
      <c r="F27" s="2" t="n">
        <v>10786.0</v>
      </c>
      <c r="G27" s="2" t="n">
        <v>7808.0</v>
      </c>
      <c r="H27" s="2" t="n">
        <v>5732.0</v>
      </c>
      <c r="I27" s="2" t="n">
        <v>5071.0</v>
      </c>
      <c r="J27" s="2" t="n">
        <v>4484.0</v>
      </c>
      <c r="K27" s="2" t="n">
        <f si="0" t="shared"/>
        <v>37146.0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1724.0</v>
      </c>
      <c r="E28" s="2" t="n">
        <v>2361.0</v>
      </c>
      <c r="F28" s="2" t="n">
        <v>10555.0</v>
      </c>
      <c r="G28" s="2" t="n">
        <v>12584.0</v>
      </c>
      <c r="H28" s="2" t="n">
        <v>9368.0</v>
      </c>
      <c r="I28" s="2" t="n">
        <v>9833.0</v>
      </c>
      <c r="J28" s="2" t="n">
        <v>13350.0</v>
      </c>
      <c r="K28" s="2" t="n">
        <f si="0" t="shared"/>
        <v>59775.0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340.0</v>
      </c>
      <c r="E29" s="2" t="n">
        <v>442.0</v>
      </c>
      <c r="F29" s="2" t="n">
        <v>2594.0</v>
      </c>
      <c r="G29" s="2" t="n">
        <v>3487.0</v>
      </c>
      <c r="H29" s="2" t="n">
        <v>2991.0</v>
      </c>
      <c r="I29" s="2" t="n">
        <v>2504.0</v>
      </c>
      <c r="J29" s="2" t="n">
        <v>1818.0</v>
      </c>
      <c r="K29" s="2" t="n">
        <f si="0" t="shared"/>
        <v>14176.0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582.0</v>
      </c>
      <c r="E30" s="2" t="n">
        <v>845.0</v>
      </c>
      <c r="F30" s="2" t="n">
        <v>3987.0</v>
      </c>
      <c r="G30" s="2" t="n">
        <v>4895.0</v>
      </c>
      <c r="H30" s="2" t="n">
        <v>3379.0</v>
      </c>
      <c r="I30" s="2" t="n">
        <v>3372.0</v>
      </c>
      <c r="J30" s="2" t="n">
        <v>2670.0</v>
      </c>
      <c r="K30" s="2" t="n">
        <f si="0" t="shared"/>
        <v>19730.0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330.0</v>
      </c>
      <c r="E31" s="2" t="n">
        <v>455.0</v>
      </c>
      <c r="F31" s="2" t="n">
        <v>1794.0</v>
      </c>
      <c r="G31" s="2" t="n">
        <v>2439.0</v>
      </c>
      <c r="H31" s="2" t="n">
        <v>1793.0</v>
      </c>
      <c r="I31" s="2" t="n">
        <v>1636.0</v>
      </c>
      <c r="J31" s="2" t="n">
        <v>1622.0</v>
      </c>
      <c r="K31" s="2" t="n">
        <f si="0" t="shared"/>
        <v>10069.0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309.0</v>
      </c>
      <c r="E32" s="2" t="n">
        <v>399.0</v>
      </c>
      <c r="F32" s="2" t="n">
        <v>2234.0</v>
      </c>
      <c r="G32" s="2" t="n">
        <v>2765.0</v>
      </c>
      <c r="H32" s="2" t="n">
        <v>2368.0</v>
      </c>
      <c r="I32" s="2" t="n">
        <v>1585.0</v>
      </c>
      <c r="J32" s="2" t="n">
        <v>1086.0</v>
      </c>
      <c r="K32" s="2" t="n">
        <f si="0" t="shared"/>
        <v>10746.0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1502.0</v>
      </c>
      <c r="E33" s="2" t="n">
        <v>2156.0</v>
      </c>
      <c r="F33" s="2" t="n">
        <v>8949.0</v>
      </c>
      <c r="G33" s="2" t="n">
        <v>12779.0</v>
      </c>
      <c r="H33" s="2" t="n">
        <v>9983.0</v>
      </c>
      <c r="I33" s="2" t="n">
        <v>8485.0</v>
      </c>
      <c r="J33" s="2" t="n">
        <v>12993.0</v>
      </c>
      <c r="K33" s="2" t="n">
        <f si="0" t="shared"/>
        <v>56847.0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207.0</v>
      </c>
      <c r="E34" s="2" t="n">
        <v>365.0</v>
      </c>
      <c r="F34" s="2" t="n">
        <v>1582.0</v>
      </c>
      <c r="G34" s="2" t="n">
        <v>1875.0</v>
      </c>
      <c r="H34" s="2" t="n">
        <v>1274.0</v>
      </c>
      <c r="I34" s="2" t="n">
        <v>1029.0</v>
      </c>
      <c r="J34" s="2" t="n">
        <v>1338.0</v>
      </c>
      <c r="K34" s="2" t="n">
        <f si="0" t="shared"/>
        <v>7670.0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9.0</v>
      </c>
      <c r="E35" s="2" t="n">
        <v>29.0</v>
      </c>
      <c r="F35" s="2" t="n">
        <v>230.0</v>
      </c>
      <c r="G35" s="2" t="n">
        <v>418.0</v>
      </c>
      <c r="H35" s="2" t="n">
        <v>309.0</v>
      </c>
      <c r="I35" s="2" t="n">
        <v>172.0</v>
      </c>
      <c r="J35" s="2" t="n">
        <v>148.0</v>
      </c>
      <c r="K35" s="2" t="n">
        <f si="0" t="shared"/>
        <v>1315.0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159.0</v>
      </c>
      <c r="E36" s="2" t="n">
        <v>238.0</v>
      </c>
      <c r="F36" s="2" t="n">
        <v>1006.0</v>
      </c>
      <c r="G36" s="2" t="n">
        <v>1137.0</v>
      </c>
      <c r="H36" s="2" t="n">
        <v>927.0</v>
      </c>
      <c r="I36" s="2" t="n">
        <v>872.0</v>
      </c>
      <c r="J36" s="2" t="n">
        <v>715.0</v>
      </c>
      <c r="K36" s="2" t="n">
        <f si="0" t="shared"/>
        <v>5054.0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146.0</v>
      </c>
      <c r="E37" s="2" t="n">
        <v>373.0</v>
      </c>
      <c r="F37" s="2" t="n">
        <v>1158.0</v>
      </c>
      <c r="G37" s="2" t="n">
        <v>1844.0</v>
      </c>
      <c r="H37" s="2" t="n">
        <v>1305.0</v>
      </c>
      <c r="I37" s="2" t="n">
        <v>666.0</v>
      </c>
      <c r="J37" s="2" t="n">
        <v>419.0</v>
      </c>
      <c r="K37" s="2" t="n">
        <f si="0" t="shared"/>
        <v>5911.0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987.0</v>
      </c>
      <c r="E38" s="2" t="n">
        <f ref="E38:J38" si="4" t="shared">E39-E26-E27-E28-E29-E30-E31-E32-E33-E34-E35-E36-E37</f>
        <v>2148.0</v>
      </c>
      <c r="F38" s="2" t="n">
        <f si="4" t="shared"/>
        <v>10178.0</v>
      </c>
      <c r="G38" s="2" t="n">
        <f si="4" t="shared"/>
        <v>12011.0</v>
      </c>
      <c r="H38" s="2" t="n">
        <f si="4" t="shared"/>
        <v>10308.0</v>
      </c>
      <c r="I38" s="2" t="n">
        <f si="4" t="shared"/>
        <v>7358.0</v>
      </c>
      <c r="J38" s="2" t="n">
        <f si="4" t="shared"/>
        <v>4925.0</v>
      </c>
      <c r="K38" s="2" t="n">
        <f si="0" t="shared"/>
        <v>47915.0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7634.0</v>
      </c>
      <c r="E39" s="2" t="n">
        <v>12196.0</v>
      </c>
      <c r="F39" s="2" t="n">
        <v>56566.0</v>
      </c>
      <c r="G39" s="2" t="n">
        <v>65685.0</v>
      </c>
      <c r="H39" s="2" t="n">
        <v>50810.0</v>
      </c>
      <c r="I39" s="2" t="n">
        <v>43536.0</v>
      </c>
      <c r="J39" s="2" t="n">
        <v>46411.0</v>
      </c>
      <c r="K39" s="2" t="n">
        <f si="0" t="shared"/>
        <v>282838.0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5721.0</v>
      </c>
      <c r="E40" s="2" t="n">
        <v>5921.0</v>
      </c>
      <c r="F40" s="2" t="n">
        <v>10938.0</v>
      </c>
      <c r="G40" s="2" t="n">
        <v>15890.0</v>
      </c>
      <c r="H40" s="2" t="n">
        <v>16120.0</v>
      </c>
      <c r="I40" s="2" t="n">
        <v>11298.0</v>
      </c>
      <c r="J40" s="2" t="n">
        <v>18195.0</v>
      </c>
      <c r="K40" s="2" t="n">
        <f si="0" t="shared"/>
        <v>84083.0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774.0</v>
      </c>
      <c r="E41" s="2" t="n">
        <v>1096.0</v>
      </c>
      <c r="F41" s="2" t="n">
        <v>1425.0</v>
      </c>
      <c r="G41" s="2" t="n">
        <v>2182.0</v>
      </c>
      <c r="H41" s="2" t="n">
        <v>2426.0</v>
      </c>
      <c r="I41" s="2" t="n">
        <v>1889.0</v>
      </c>
      <c r="J41" s="2" t="n">
        <v>2643.0</v>
      </c>
      <c r="K41" s="2" t="n">
        <f si="0" t="shared"/>
        <v>12435.0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56.0</v>
      </c>
      <c r="E42" s="2" t="n">
        <f ref="E42:J42" si="5" t="shared">E43-E40-E41</f>
        <v>140.0</v>
      </c>
      <c r="F42" s="2" t="n">
        <f si="5" t="shared"/>
        <v>379.0</v>
      </c>
      <c r="G42" s="2" t="n">
        <f si="5" t="shared"/>
        <v>379.0</v>
      </c>
      <c r="H42" s="2" t="n">
        <f si="5" t="shared"/>
        <v>351.0</v>
      </c>
      <c r="I42" s="2" t="n">
        <f si="5" t="shared"/>
        <v>391.0</v>
      </c>
      <c r="J42" s="2" t="n">
        <f si="5" t="shared"/>
        <v>446.0</v>
      </c>
      <c r="K42" s="2" t="n">
        <f si="0" t="shared"/>
        <v>2142.0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6551.0</v>
      </c>
      <c r="E43" s="2" t="n">
        <v>7157.0</v>
      </c>
      <c r="F43" s="2" t="n">
        <v>12742.0</v>
      </c>
      <c r="G43" s="2" t="n">
        <v>18451.0</v>
      </c>
      <c r="H43" s="2" t="n">
        <v>18897.0</v>
      </c>
      <c r="I43" s="2" t="n">
        <v>13578.0</v>
      </c>
      <c r="J43" s="2" t="n">
        <v>21284.0</v>
      </c>
      <c r="K43" s="2" t="n">
        <f si="0" t="shared"/>
        <v>98660.0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109.0</v>
      </c>
      <c r="E44" s="2" t="n">
        <v>106.0</v>
      </c>
      <c r="F44" s="2" t="n">
        <v>471.0</v>
      </c>
      <c r="G44" s="2" t="n">
        <v>1265.0</v>
      </c>
      <c r="H44" s="2" t="n">
        <v>928.0</v>
      </c>
      <c r="I44" s="2" t="n">
        <v>706.0</v>
      </c>
      <c r="J44" s="2" t="n">
        <v>393.0</v>
      </c>
      <c r="K44" s="2" t="n">
        <f si="0" t="shared"/>
        <v>3978.0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132.0</v>
      </c>
      <c r="E45" s="2" t="n">
        <f ref="E45:J45" si="6" t="shared">E46-E44</f>
        <v>166.0</v>
      </c>
      <c r="F45" s="2" t="n">
        <f si="6" t="shared"/>
        <v>1336.0</v>
      </c>
      <c r="G45" s="2" t="n">
        <f si="6" t="shared"/>
        <v>1929.0</v>
      </c>
      <c r="H45" s="2" t="n">
        <f si="6" t="shared"/>
        <v>1152.0</v>
      </c>
      <c r="I45" s="2" t="n">
        <f si="6" t="shared"/>
        <v>691.0</v>
      </c>
      <c r="J45" s="2" t="n">
        <f si="6" t="shared"/>
        <v>316.0</v>
      </c>
      <c r="K45" s="2" t="n">
        <f si="0" t="shared"/>
        <v>5722.0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241.0</v>
      </c>
      <c r="E46" s="2" t="n">
        <v>272.0</v>
      </c>
      <c r="F46" s="2" t="n">
        <v>1807.0</v>
      </c>
      <c r="G46" s="2" t="n">
        <v>3194.0</v>
      </c>
      <c r="H46" s="2" t="n">
        <v>2080.0</v>
      </c>
      <c r="I46" s="2" t="n">
        <v>1397.0</v>
      </c>
      <c r="J46" s="2" t="n">
        <v>709.0</v>
      </c>
      <c r="K46" s="2" t="n">
        <f si="0" t="shared"/>
        <v>9700.0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571.0</v>
      </c>
      <c r="E47" s="2" t="n">
        <v>26.0</v>
      </c>
      <c r="F47" s="2" t="n">
        <v>106.0</v>
      </c>
      <c r="G47" s="2" t="n">
        <v>139.0</v>
      </c>
      <c r="H47" s="2" t="n">
        <v>105.0</v>
      </c>
      <c r="I47" s="2" t="n">
        <v>97.0</v>
      </c>
      <c r="J47" s="2" t="n">
        <v>76.0</v>
      </c>
      <c r="K47" s="2" t="n">
        <f si="0" t="shared"/>
        <v>1120.0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199291.0</v>
      </c>
      <c r="E48" s="2" t="n">
        <f ref="E48:J48" si="7" t="shared">E47+E46+E43+E39+E25+E18</f>
        <v>370343.0</v>
      </c>
      <c r="F48" s="2" t="n">
        <f si="7" t="shared"/>
        <v>1298512.0</v>
      </c>
      <c r="G48" s="2" t="n">
        <f si="7" t="shared"/>
        <v>1419477.0</v>
      </c>
      <c r="H48" s="2" t="n">
        <f si="7" t="shared"/>
        <v>1052313.0</v>
      </c>
      <c r="I48" s="2" t="n">
        <f si="7" t="shared"/>
        <v>862110.0</v>
      </c>
      <c r="J48" s="2" t="n">
        <f si="7" t="shared"/>
        <v>855861.0</v>
      </c>
      <c r="K48" s="2" t="n">
        <f si="0" t="shared"/>
        <v>6057907.0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