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◆公務統計相關\15日公告 及 25日上傳行政資訊網 入出境\25日上傳觀光市場分析概況摘要(中英文月報)-附加檔案\11408\EN\"/>
    </mc:Choice>
  </mc:AlternateContent>
  <xr:revisionPtr revIDLastSave="0" documentId="13_ncr:1_{2FF681BB-98D7-4A06-A9F4-D8CA2E2E39D7}" xr6:coauthVersionLast="47" xr6:coauthVersionMax="47" xr10:uidLastSave="{00000000-0000-0000-0000-000000000000}"/>
  <bookViews>
    <workbookView xWindow="1125" yWindow="1125" windowWidth="16605" windowHeight="1297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<sst xmlns="http://schemas.openxmlformats.org/spreadsheetml/2006/main" count="108" uniqueCount="63">
  <si>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</si>
  <si>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</si>
  <si>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</si>
  <si>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</si>
  <si>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</si>
  <si>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</si>
  <si>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</si>
  <si>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</si>
  <si>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</si>
  <si>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</si>
  <si>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</si>
  <si>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</si>
  <si>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</si>
  <si>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</si>
  <si>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</si>
  <si>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</si>
  <si>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</si>
  <si>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</si>
  <si>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</si>
  <si>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</si>
  <si>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</si>
  <si>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</si>
  <si>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</si>
  <si>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</si>
  <si>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</si>
  <si>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</si>
  <si>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</si>
  <si>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</si>
  <si>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</si>
  <si>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</si>
  <si>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</si>
  <si>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</si>
  <si>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</si>
  <si>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</si>
  <si>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</si>
  <si>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</si>
  <si>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</si>
  <si>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</si>
  <si>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</si>
  <si>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</si>
  <si>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</si>
  <si>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</si>
  <si>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</si>
  <si>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</si>
  <si>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</si>
  <si>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</si>
  <si>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</si>
  <si>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</si>
  <si>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</si>
  <si>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</si>
  <si>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</si>
  <si>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</si>
  <si>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</si>
  <si>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</si>
  <si>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</si>
  <si>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</si>
  <si>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</si>
  <si>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</si>
  <si>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</si>
  <si>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</si>
  <si>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</si>
  <si>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</si>
  <si>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114年1至8月來臺旅客人次－按年齡分
Table 1-5 Visitor Arrivals by Age,
January-August,2025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</si>
</sst>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38739</v>
      </c>
      <c r="E3" s="2">
        <v>68003</v>
      </c>
      <c r="F3" s="2">
        <v>171575</v>
      </c>
      <c r="G3" s="2">
        <v>217892</v>
      </c>
      <c r="H3" s="2">
        <v>150261</v>
      </c>
      <c r="I3" s="2">
        <v>107296</v>
      </c>
      <c r="J3" s="2">
        <v>117567</v>
      </c>
      <c r="K3" s="2">
        <f>SUM(D3:J3)</f>
        <v>871333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16448</v>
      </c>
      <c r="E4" s="2">
        <v>22539</v>
      </c>
      <c r="F4" s="2">
        <v>94025</v>
      </c>
      <c r="G4" s="2">
        <v>122808</v>
      </c>
      <c r="H4" s="2">
        <v>93376</v>
      </c>
      <c r="I4" s="2">
        <v>47959</v>
      </c>
      <c r="J4" s="2">
        <v>37047</v>
      </c>
      <c r="K4" s="2">
        <f t="shared" ref="K4:K48" si="0">SUM(D4:J4)</f>
        <v>434202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22019</v>
      </c>
      <c r="E5" s="2">
        <v>53761</v>
      </c>
      <c r="F5" s="2">
        <v>168446</v>
      </c>
      <c r="G5" s="2">
        <v>122580</v>
      </c>
      <c r="H5" s="2">
        <v>149185</v>
      </c>
      <c r="I5" s="2">
        <v>184658</v>
      </c>
      <c r="J5" s="2">
        <v>190254</v>
      </c>
      <c r="K5" s="2">
        <f t="shared" si="0"/>
        <v>890903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14644</v>
      </c>
      <c r="E6" s="2">
        <v>42251</v>
      </c>
      <c r="F6" s="2">
        <v>129366</v>
      </c>
      <c r="G6" s="2">
        <v>132507</v>
      </c>
      <c r="H6" s="2">
        <v>111498</v>
      </c>
      <c r="I6" s="2">
        <v>111542</v>
      </c>
      <c r="J6" s="2">
        <v>95203</v>
      </c>
      <c r="K6" s="2">
        <f t="shared" si="0"/>
        <v>637011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770</v>
      </c>
      <c r="E7" s="2">
        <v>826</v>
      </c>
      <c r="F7" s="2">
        <v>5876</v>
      </c>
      <c r="G7" s="2">
        <v>9617</v>
      </c>
      <c r="H7" s="2">
        <v>7050</v>
      </c>
      <c r="I7" s="2">
        <v>3803</v>
      </c>
      <c r="J7" s="2">
        <v>1999</v>
      </c>
      <c r="K7" s="2">
        <f t="shared" si="0"/>
        <v>29941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466</v>
      </c>
      <c r="E8" s="2">
        <v>687</v>
      </c>
      <c r="F8" s="2">
        <v>3283</v>
      </c>
      <c r="G8" s="2">
        <v>4438</v>
      </c>
      <c r="H8" s="2">
        <v>3737</v>
      </c>
      <c r="I8" s="2">
        <v>2312</v>
      </c>
      <c r="J8" s="2">
        <v>2143</v>
      </c>
      <c r="K8" s="2">
        <f t="shared" si="0"/>
        <v>17066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8019</v>
      </c>
      <c r="E9" s="2">
        <v>13735</v>
      </c>
      <c r="F9" s="2">
        <v>61687</v>
      </c>
      <c r="G9" s="2">
        <v>56183</v>
      </c>
      <c r="H9" s="2">
        <v>38545</v>
      </c>
      <c r="I9" s="2">
        <v>33586</v>
      </c>
      <c r="J9" s="2">
        <v>28664</v>
      </c>
      <c r="K9" s="2">
        <f t="shared" si="0"/>
        <v>240419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13097</v>
      </c>
      <c r="E10" s="2">
        <v>10681</v>
      </c>
      <c r="F10" s="2">
        <v>37788</v>
      </c>
      <c r="G10" s="2">
        <v>59670</v>
      </c>
      <c r="H10" s="2">
        <v>47547</v>
      </c>
      <c r="I10" s="2">
        <v>40497</v>
      </c>
      <c r="J10" s="2">
        <v>38448</v>
      </c>
      <c r="K10" s="2">
        <f t="shared" si="0"/>
        <v>247728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2764</v>
      </c>
      <c r="E11" s="2">
        <v>10544</v>
      </c>
      <c r="F11" s="2">
        <v>51976</v>
      </c>
      <c r="G11" s="2">
        <v>39543</v>
      </c>
      <c r="H11" s="2">
        <v>27060</v>
      </c>
      <c r="I11" s="2">
        <v>12511</v>
      </c>
      <c r="J11" s="2">
        <v>9533</v>
      </c>
      <c r="K11" s="2">
        <f t="shared" si="0"/>
        <v>153931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12579</v>
      </c>
      <c r="E12" s="2">
        <v>18923</v>
      </c>
      <c r="F12" s="2">
        <v>108622</v>
      </c>
      <c r="G12" s="2">
        <v>135035</v>
      </c>
      <c r="H12" s="2">
        <v>59329</v>
      </c>
      <c r="I12" s="2">
        <v>37014</v>
      </c>
      <c r="J12" s="2">
        <v>32593</v>
      </c>
      <c r="K12" s="2">
        <f t="shared" si="0"/>
        <v>404095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3744</v>
      </c>
      <c r="E13" s="2">
        <v>8045</v>
      </c>
      <c r="F13" s="2">
        <v>71768</v>
      </c>
      <c r="G13" s="2">
        <v>86505</v>
      </c>
      <c r="H13" s="2">
        <v>46819</v>
      </c>
      <c r="I13" s="2">
        <v>24978</v>
      </c>
      <c r="J13" s="2">
        <v>17848</v>
      </c>
      <c r="K13" s="2">
        <f t="shared" si="0"/>
        <v>259707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4517</v>
      </c>
      <c r="E14" s="2">
        <v>18100</v>
      </c>
      <c r="F14" s="2">
        <v>94400</v>
      </c>
      <c r="G14" s="2">
        <v>94365</v>
      </c>
      <c r="H14" s="2">
        <v>45847</v>
      </c>
      <c r="I14" s="2">
        <v>18823</v>
      </c>
      <c r="J14" s="2">
        <v>15519</v>
      </c>
      <c r="K14" s="2">
        <f t="shared" si="0"/>
        <v>291571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705</v>
      </c>
      <c r="E15" s="2">
        <f t="shared" ref="E15:J15" si="1">E16-E9-E10-E11-E12-E13-E14</f>
        <v>2072</v>
      </c>
      <c r="F15" s="2">
        <f t="shared" si="1"/>
        <v>4799</v>
      </c>
      <c r="G15" s="2">
        <f t="shared" si="1"/>
        <v>4299</v>
      </c>
      <c r="H15" s="2">
        <f t="shared" si="1"/>
        <v>3351</v>
      </c>
      <c r="I15" s="2">
        <f t="shared" si="1"/>
        <v>2102</v>
      </c>
      <c r="J15" s="2">
        <f t="shared" si="1"/>
        <v>2483</v>
      </c>
      <c r="K15" s="2">
        <f t="shared" si="0"/>
        <v>19811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45425</v>
      </c>
      <c r="E16" s="2">
        <v>82100</v>
      </c>
      <c r="F16" s="2">
        <v>431040</v>
      </c>
      <c r="G16" s="2">
        <v>475600</v>
      </c>
      <c r="H16" s="2">
        <v>268498</v>
      </c>
      <c r="I16" s="2">
        <v>169511</v>
      </c>
      <c r="J16" s="2">
        <v>145088</v>
      </c>
      <c r="K16" s="2">
        <f t="shared" si="0"/>
        <v>1617262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1896</v>
      </c>
      <c r="E17" s="2">
        <f t="shared" ref="E17:J17" si="2">E18-E16-E3-E4-E5-E6-E7-E8</f>
        <v>2726</v>
      </c>
      <c r="F17" s="2">
        <f t="shared" si="2"/>
        <v>8831</v>
      </c>
      <c r="G17" s="2">
        <f t="shared" si="2"/>
        <v>14218</v>
      </c>
      <c r="H17" s="2">
        <f t="shared" si="2"/>
        <v>11515</v>
      </c>
      <c r="I17" s="2">
        <f t="shared" si="2"/>
        <v>7885</v>
      </c>
      <c r="J17" s="2">
        <f t="shared" si="2"/>
        <v>6891</v>
      </c>
      <c r="K17" s="2">
        <f t="shared" si="0"/>
        <v>53962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140407</v>
      </c>
      <c r="E18" s="2">
        <v>272893</v>
      </c>
      <c r="F18" s="2">
        <v>1012442</v>
      </c>
      <c r="G18" s="2">
        <v>1099660</v>
      </c>
      <c r="H18" s="2">
        <v>795120</v>
      </c>
      <c r="I18" s="2">
        <v>634966</v>
      </c>
      <c r="J18" s="2">
        <v>596192</v>
      </c>
      <c r="K18" s="2">
        <f t="shared" si="0"/>
        <v>4551680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4291</v>
      </c>
      <c r="E19" s="2">
        <v>6241</v>
      </c>
      <c r="F19" s="2">
        <v>9408</v>
      </c>
      <c r="G19" s="2">
        <v>13505</v>
      </c>
      <c r="H19" s="2">
        <v>12620</v>
      </c>
      <c r="I19" s="2">
        <v>11653</v>
      </c>
      <c r="J19" s="2">
        <v>17948</v>
      </c>
      <c r="K19" s="2">
        <f t="shared" si="0"/>
        <v>75666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27656</v>
      </c>
      <c r="E20" s="2">
        <v>46089</v>
      </c>
      <c r="F20" s="2">
        <v>61449</v>
      </c>
      <c r="G20" s="2">
        <v>77105</v>
      </c>
      <c r="H20" s="2">
        <v>77703</v>
      </c>
      <c r="I20" s="2">
        <v>74673</v>
      </c>
      <c r="J20" s="2">
        <v>96165</v>
      </c>
      <c r="K20" s="2">
        <f t="shared" si="0"/>
        <v>460840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95</v>
      </c>
      <c r="E21" s="2">
        <v>206</v>
      </c>
      <c r="F21" s="2">
        <v>563</v>
      </c>
      <c r="G21" s="2">
        <v>819</v>
      </c>
      <c r="H21" s="2">
        <v>614</v>
      </c>
      <c r="I21" s="2">
        <v>503</v>
      </c>
      <c r="J21" s="2">
        <v>575</v>
      </c>
      <c r="K21" s="2">
        <f t="shared" si="0"/>
        <v>3375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71</v>
      </c>
      <c r="E22" s="2">
        <v>199</v>
      </c>
      <c r="F22" s="2">
        <v>431</v>
      </c>
      <c r="G22" s="2">
        <v>746</v>
      </c>
      <c r="H22" s="2">
        <v>765</v>
      </c>
      <c r="I22" s="2">
        <v>478</v>
      </c>
      <c r="J22" s="2">
        <v>699</v>
      </c>
      <c r="K22" s="2">
        <f t="shared" si="0"/>
        <v>3389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30</v>
      </c>
      <c r="E23" s="2">
        <v>47</v>
      </c>
      <c r="F23" s="2">
        <v>127</v>
      </c>
      <c r="G23" s="2">
        <v>224</v>
      </c>
      <c r="H23" s="2">
        <v>151</v>
      </c>
      <c r="I23" s="2">
        <v>136</v>
      </c>
      <c r="J23" s="2">
        <v>137</v>
      </c>
      <c r="K23" s="2">
        <f t="shared" si="0"/>
        <v>852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182</v>
      </c>
      <c r="E24" s="2">
        <f t="shared" ref="E24:J24" si="3">E25-E19-E20-E21-E22-E23</f>
        <v>418</v>
      </c>
      <c r="F24" s="2">
        <f t="shared" si="3"/>
        <v>2559</v>
      </c>
      <c r="G24" s="2">
        <f t="shared" si="3"/>
        <v>2665</v>
      </c>
      <c r="H24" s="2">
        <f t="shared" si="3"/>
        <v>1496</v>
      </c>
      <c r="I24" s="2">
        <f t="shared" si="3"/>
        <v>992</v>
      </c>
      <c r="J24" s="2">
        <f t="shared" si="3"/>
        <v>970</v>
      </c>
      <c r="K24" s="2">
        <f t="shared" si="0"/>
        <v>9282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32325</v>
      </c>
      <c r="E25" s="2">
        <v>53200</v>
      </c>
      <c r="F25" s="2">
        <v>74537</v>
      </c>
      <c r="G25" s="2">
        <v>95064</v>
      </c>
      <c r="H25" s="2">
        <v>93349</v>
      </c>
      <c r="I25" s="2">
        <v>88435</v>
      </c>
      <c r="J25" s="2">
        <v>116494</v>
      </c>
      <c r="K25" s="2">
        <f t="shared" si="0"/>
        <v>553404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191</v>
      </c>
      <c r="E26" s="2">
        <v>258</v>
      </c>
      <c r="F26" s="2">
        <v>1285</v>
      </c>
      <c r="G26" s="2">
        <v>1465</v>
      </c>
      <c r="H26" s="2">
        <v>960</v>
      </c>
      <c r="I26" s="2">
        <v>832</v>
      </c>
      <c r="J26" s="2">
        <v>763</v>
      </c>
      <c r="K26" s="2">
        <f t="shared" si="0"/>
        <v>5754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1107</v>
      </c>
      <c r="E27" s="2">
        <v>2068</v>
      </c>
      <c r="F27" s="2">
        <v>9533</v>
      </c>
      <c r="G27" s="2">
        <v>6943</v>
      </c>
      <c r="H27" s="2">
        <v>5223</v>
      </c>
      <c r="I27" s="2">
        <v>4591</v>
      </c>
      <c r="J27" s="2">
        <v>4090</v>
      </c>
      <c r="K27" s="2">
        <f t="shared" si="0"/>
        <v>33555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1609</v>
      </c>
      <c r="E28" s="2">
        <v>2198</v>
      </c>
      <c r="F28" s="2">
        <v>8874</v>
      </c>
      <c r="G28" s="2">
        <v>10865</v>
      </c>
      <c r="H28" s="2">
        <v>8273</v>
      </c>
      <c r="I28" s="2">
        <v>8888</v>
      </c>
      <c r="J28" s="2">
        <v>12617</v>
      </c>
      <c r="K28" s="2">
        <f t="shared" si="0"/>
        <v>53324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321</v>
      </c>
      <c r="E29" s="2">
        <v>404</v>
      </c>
      <c r="F29" s="2">
        <v>2213</v>
      </c>
      <c r="G29" s="2">
        <v>3063</v>
      </c>
      <c r="H29" s="2">
        <v>2685</v>
      </c>
      <c r="I29" s="2">
        <v>2224</v>
      </c>
      <c r="J29" s="2">
        <v>1636</v>
      </c>
      <c r="K29" s="2">
        <f t="shared" si="0"/>
        <v>12546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556</v>
      </c>
      <c r="E30" s="2">
        <v>828</v>
      </c>
      <c r="F30" s="2">
        <v>3587</v>
      </c>
      <c r="G30" s="2">
        <v>4362</v>
      </c>
      <c r="H30" s="2">
        <v>3030</v>
      </c>
      <c r="I30" s="2">
        <v>3008</v>
      </c>
      <c r="J30" s="2">
        <v>2432</v>
      </c>
      <c r="K30" s="2">
        <f t="shared" si="0"/>
        <v>17803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294</v>
      </c>
      <c r="E31" s="2">
        <v>414</v>
      </c>
      <c r="F31" s="2">
        <v>1521</v>
      </c>
      <c r="G31" s="2">
        <v>2090</v>
      </c>
      <c r="H31" s="2">
        <v>1587</v>
      </c>
      <c r="I31" s="2">
        <v>1448</v>
      </c>
      <c r="J31" s="2">
        <v>1471</v>
      </c>
      <c r="K31" s="2">
        <f t="shared" si="0"/>
        <v>8825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294</v>
      </c>
      <c r="E32" s="2">
        <v>386</v>
      </c>
      <c r="F32" s="2">
        <v>1865</v>
      </c>
      <c r="G32" s="2">
        <v>2413</v>
      </c>
      <c r="H32" s="2">
        <v>2092</v>
      </c>
      <c r="I32" s="2">
        <v>1417</v>
      </c>
      <c r="J32" s="2">
        <v>994</v>
      </c>
      <c r="K32" s="2">
        <f t="shared" si="0"/>
        <v>9461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1438</v>
      </c>
      <c r="E33" s="2">
        <v>2096</v>
      </c>
      <c r="F33" s="2">
        <v>7972</v>
      </c>
      <c r="G33" s="2">
        <v>11410</v>
      </c>
      <c r="H33" s="2">
        <v>8994</v>
      </c>
      <c r="I33" s="2">
        <v>7698</v>
      </c>
      <c r="J33" s="2">
        <v>12183</v>
      </c>
      <c r="K33" s="2">
        <f t="shared" si="0"/>
        <v>51791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197</v>
      </c>
      <c r="E34" s="2">
        <v>340</v>
      </c>
      <c r="F34" s="2">
        <v>1331</v>
      </c>
      <c r="G34" s="2">
        <v>1622</v>
      </c>
      <c r="H34" s="2">
        <v>1141</v>
      </c>
      <c r="I34" s="2">
        <v>924</v>
      </c>
      <c r="J34" s="2">
        <v>1213</v>
      </c>
      <c r="K34" s="2">
        <f t="shared" si="0"/>
        <v>6768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7</v>
      </c>
      <c r="E35" s="2">
        <v>26</v>
      </c>
      <c r="F35" s="2">
        <v>213</v>
      </c>
      <c r="G35" s="2">
        <v>376</v>
      </c>
      <c r="H35" s="2">
        <v>281</v>
      </c>
      <c r="I35" s="2">
        <v>163</v>
      </c>
      <c r="J35" s="2">
        <v>130</v>
      </c>
      <c r="K35" s="2">
        <f t="shared" si="0"/>
        <v>1196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149</v>
      </c>
      <c r="E36" s="2">
        <v>234</v>
      </c>
      <c r="F36" s="2">
        <v>899</v>
      </c>
      <c r="G36" s="2">
        <v>1004</v>
      </c>
      <c r="H36" s="2">
        <v>840</v>
      </c>
      <c r="I36" s="2">
        <v>783</v>
      </c>
      <c r="J36" s="2">
        <v>640</v>
      </c>
      <c r="K36" s="2">
        <f t="shared" si="0"/>
        <v>4549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135</v>
      </c>
      <c r="E37" s="2">
        <v>354</v>
      </c>
      <c r="F37" s="2">
        <v>1029</v>
      </c>
      <c r="G37" s="2">
        <v>1683</v>
      </c>
      <c r="H37" s="2">
        <v>1211</v>
      </c>
      <c r="I37" s="2">
        <v>619</v>
      </c>
      <c r="J37" s="2">
        <v>392</v>
      </c>
      <c r="K37" s="2">
        <f t="shared" si="0"/>
        <v>5423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941</v>
      </c>
      <c r="E38" s="2">
        <f t="shared" ref="E38:J38" si="4">E39-E26-E27-E28-E29-E30-E31-E32-E33-E34-E35-E36-E37</f>
        <v>1987</v>
      </c>
      <c r="F38" s="2">
        <f t="shared" si="4"/>
        <v>8683</v>
      </c>
      <c r="G38" s="2">
        <f t="shared" si="4"/>
        <v>10572</v>
      </c>
      <c r="H38" s="2">
        <f t="shared" si="4"/>
        <v>9177</v>
      </c>
      <c r="I38" s="2">
        <f t="shared" si="4"/>
        <v>6604</v>
      </c>
      <c r="J38" s="2">
        <f t="shared" si="4"/>
        <v>4506</v>
      </c>
      <c r="K38" s="2">
        <f t="shared" si="0"/>
        <v>42470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7239</v>
      </c>
      <c r="E39" s="2">
        <v>11593</v>
      </c>
      <c r="F39" s="2">
        <v>49005</v>
      </c>
      <c r="G39" s="2">
        <v>57868</v>
      </c>
      <c r="H39" s="2">
        <v>45494</v>
      </c>
      <c r="I39" s="2">
        <v>39199</v>
      </c>
      <c r="J39" s="2">
        <v>43067</v>
      </c>
      <c r="K39" s="2">
        <f t="shared" si="0"/>
        <v>253465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5002</v>
      </c>
      <c r="E40" s="2">
        <v>5226</v>
      </c>
      <c r="F40" s="2">
        <v>9841</v>
      </c>
      <c r="G40" s="2">
        <v>14161</v>
      </c>
      <c r="H40" s="2">
        <v>14272</v>
      </c>
      <c r="I40" s="2">
        <v>10160</v>
      </c>
      <c r="J40" s="2">
        <v>16823</v>
      </c>
      <c r="K40" s="2">
        <f t="shared" si="0"/>
        <v>75485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676</v>
      </c>
      <c r="E41" s="2">
        <v>961</v>
      </c>
      <c r="F41" s="2">
        <v>1253</v>
      </c>
      <c r="G41" s="2">
        <v>1931</v>
      </c>
      <c r="H41" s="2">
        <v>2145</v>
      </c>
      <c r="I41" s="2">
        <v>1694</v>
      </c>
      <c r="J41" s="2">
        <v>2361</v>
      </c>
      <c r="K41" s="2">
        <f t="shared" si="0"/>
        <v>11021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54</v>
      </c>
      <c r="E42" s="2">
        <f t="shared" ref="E42:J42" si="5">E43-E40-E41</f>
        <v>137</v>
      </c>
      <c r="F42" s="2">
        <f t="shared" si="5"/>
        <v>334</v>
      </c>
      <c r="G42" s="2">
        <f t="shared" si="5"/>
        <v>330</v>
      </c>
      <c r="H42" s="2">
        <f t="shared" si="5"/>
        <v>305</v>
      </c>
      <c r="I42" s="2">
        <f t="shared" si="5"/>
        <v>336</v>
      </c>
      <c r="J42" s="2">
        <f t="shared" si="5"/>
        <v>398</v>
      </c>
      <c r="K42" s="2">
        <f t="shared" si="0"/>
        <v>1894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5732</v>
      </c>
      <c r="E43" s="2">
        <v>6324</v>
      </c>
      <c r="F43" s="2">
        <v>11428</v>
      </c>
      <c r="G43" s="2">
        <v>16422</v>
      </c>
      <c r="H43" s="2">
        <v>16722</v>
      </c>
      <c r="I43" s="2">
        <v>12190</v>
      </c>
      <c r="J43" s="2">
        <v>19582</v>
      </c>
      <c r="K43" s="2">
        <f t="shared" si="0"/>
        <v>88400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102</v>
      </c>
      <c r="E44" s="2">
        <v>91</v>
      </c>
      <c r="F44" s="2">
        <v>417</v>
      </c>
      <c r="G44" s="2">
        <v>1160</v>
      </c>
      <c r="H44" s="2">
        <v>832</v>
      </c>
      <c r="I44" s="2">
        <v>660</v>
      </c>
      <c r="J44" s="2">
        <v>363</v>
      </c>
      <c r="K44" s="2">
        <f t="shared" si="0"/>
        <v>3625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123</v>
      </c>
      <c r="E45" s="2">
        <f t="shared" ref="E45:J45" si="6">E46-E44</f>
        <v>152</v>
      </c>
      <c r="F45" s="2">
        <f t="shared" si="6"/>
        <v>1150</v>
      </c>
      <c r="G45" s="2">
        <f t="shared" si="6"/>
        <v>1683</v>
      </c>
      <c r="H45" s="2">
        <f t="shared" si="6"/>
        <v>1037</v>
      </c>
      <c r="I45" s="2">
        <f t="shared" si="6"/>
        <v>607</v>
      </c>
      <c r="J45" s="2">
        <f t="shared" si="6"/>
        <v>280</v>
      </c>
      <c r="K45" s="2">
        <f t="shared" si="0"/>
        <v>5032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225</v>
      </c>
      <c r="E46" s="2">
        <v>243</v>
      </c>
      <c r="F46" s="2">
        <v>1567</v>
      </c>
      <c r="G46" s="2">
        <v>2843</v>
      </c>
      <c r="H46" s="2">
        <v>1869</v>
      </c>
      <c r="I46" s="2">
        <v>1267</v>
      </c>
      <c r="J46" s="2">
        <v>643</v>
      </c>
      <c r="K46" s="2">
        <f t="shared" si="0"/>
        <v>8657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507</v>
      </c>
      <c r="E47" s="2">
        <v>22</v>
      </c>
      <c r="F47" s="2">
        <v>80</v>
      </c>
      <c r="G47" s="2">
        <v>110</v>
      </c>
      <c r="H47" s="2">
        <v>90</v>
      </c>
      <c r="I47" s="2">
        <v>85</v>
      </c>
      <c r="J47" s="2">
        <v>68</v>
      </c>
      <c r="K47" s="2">
        <f t="shared" si="0"/>
        <v>962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186435</v>
      </c>
      <c r="E48" s="2">
        <f t="shared" ref="E48:J48" si="7">E47+E46+E43+E39+E25+E18</f>
        <v>344275</v>
      </c>
      <c r="F48" s="2">
        <f t="shared" si="7"/>
        <v>1149059</v>
      </c>
      <c r="G48" s="2">
        <f t="shared" si="7"/>
        <v>1271967</v>
      </c>
      <c r="H48" s="2">
        <f t="shared" si="7"/>
        <v>952644</v>
      </c>
      <c r="I48" s="2">
        <f t="shared" si="7"/>
        <v>776142</v>
      </c>
      <c r="J48" s="2">
        <f t="shared" si="7"/>
        <v>776046</v>
      </c>
      <c r="K48" s="2">
        <f t="shared" si="0"/>
        <v>5456568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田昌仕</cp:lastModifiedBy>
  <cp:lastPrinted>2018-08-28T08:34:43Z</cp:lastPrinted>
  <dcterms:created xsi:type="dcterms:W3CDTF">2018-08-16T06:57:31Z</dcterms:created>
  <dcterms:modified xsi:type="dcterms:W3CDTF">2025-10-31T10:26:48Z</dcterms:modified>
</cp:coreProperties>
</file>