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◆公務統計相關\15日公告 及 25日上傳行政資訊網 入出境\25日上傳觀光市場分析概況摘要(中英文月報)-附加檔案\11408\EN\"/>
    </mc:Choice>
  </mc:AlternateContent>
  <xr:revisionPtr revIDLastSave="0" documentId="13_ncr:1_{DAE4137E-666D-46E2-BB14-1DF2D9FA1FA9}" xr6:coauthVersionLast="47" xr6:coauthVersionMax="47" xr10:uidLastSave="{00000000-0000-0000-0000-000000000000}"/>
  <bookViews>
    <workbookView xWindow="1470" yWindow="1470" windowWidth="16605" windowHeight="1297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<sst xmlns="http://schemas.openxmlformats.org/spreadsheetml/2006/main" count="108" uniqueCount="63">
  <si>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</si>
  <si>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</si>
  <si>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</si>
  <si>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</si>
  <si>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</si>
  <si>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</si>
  <si>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</si>
  <si>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</si>
  <si>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</si>
  <si>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</si>
  <si>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</si>
  <si>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</si>
  <si>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</si>
  <si>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</si>
  <si>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</si>
  <si>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</si>
  <si>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</si>
  <si>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</si>
  <si>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</si>
  <si>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</si>
  <si>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</si>
  <si>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</si>
  <si>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</si>
  <si>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</si>
  <si>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</si>
  <si>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</si>
  <si>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</si>
  <si>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</si>
  <si>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</si>
  <si>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</si>
  <si>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</si>
  <si>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</si>
  <si>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</si>
  <si>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</si>
  <si>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</si>
  <si>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</si>
  <si>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</si>
  <si>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</si>
  <si>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</si>
  <si>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</si>
  <si>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</si>
  <si>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</si>
  <si>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</si>
  <si>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</si>
  <si>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</si>
  <si>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</si>
  <si>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</si>
  <si>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</si>
  <si>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</si>
  <si>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</si>
  <si>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</si>
  <si>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</si>
  <si>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</si>
  <si>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</si>
  <si>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</si>
  <si>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</si>
  <si>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</si>
  <si>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</si>
  <si>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</si>
  <si>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</si>
  <si>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</si>
  <si>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</si>
  <si>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114年8月來臺旅客人次－按年齡分
Table 1-5 Visitor Arrivals by Age,
August,2025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</si>
</sst>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9714</v>
      </c>
      <c r="E3" s="2">
        <v>17924</v>
      </c>
      <c r="F3" s="2">
        <v>28150</v>
      </c>
      <c r="G3" s="2">
        <v>32091</v>
      </c>
      <c r="H3" s="2">
        <v>25993</v>
      </c>
      <c r="I3" s="2">
        <v>15511</v>
      </c>
      <c r="J3" s="2">
        <v>15734</v>
      </c>
      <c r="K3" s="2">
        <f>SUM(D3:J3)</f>
        <v>145117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3788</v>
      </c>
      <c r="E4" s="2">
        <v>6937</v>
      </c>
      <c r="F4" s="2">
        <v>15170</v>
      </c>
      <c r="G4" s="2">
        <v>18859</v>
      </c>
      <c r="H4" s="2">
        <v>14650</v>
      </c>
      <c r="I4" s="2">
        <v>6116</v>
      </c>
      <c r="J4" s="2">
        <v>4014</v>
      </c>
      <c r="K4" s="2">
        <f t="shared" ref="K4:K48" si="0">SUM(D4:J4)</f>
        <v>69534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4704</v>
      </c>
      <c r="E5" s="2">
        <v>14245</v>
      </c>
      <c r="F5" s="2">
        <v>25969</v>
      </c>
      <c r="G5" s="2">
        <v>16359</v>
      </c>
      <c r="H5" s="2">
        <v>23138</v>
      </c>
      <c r="I5" s="2">
        <v>25344</v>
      </c>
      <c r="J5" s="2">
        <v>15019</v>
      </c>
      <c r="K5" s="2">
        <f t="shared" si="0"/>
        <v>124778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1417</v>
      </c>
      <c r="E6" s="2">
        <v>4122</v>
      </c>
      <c r="F6" s="2">
        <v>14757</v>
      </c>
      <c r="G6" s="2">
        <v>12958</v>
      </c>
      <c r="H6" s="2">
        <v>10071</v>
      </c>
      <c r="I6" s="2">
        <v>8052</v>
      </c>
      <c r="J6" s="2">
        <v>4372</v>
      </c>
      <c r="K6" s="2">
        <f t="shared" si="0"/>
        <v>55749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115</v>
      </c>
      <c r="E7" s="2">
        <v>135</v>
      </c>
      <c r="F7" s="2">
        <v>1026</v>
      </c>
      <c r="G7" s="2">
        <v>1245</v>
      </c>
      <c r="H7" s="2">
        <v>922</v>
      </c>
      <c r="I7" s="2">
        <v>449</v>
      </c>
      <c r="J7" s="2">
        <v>206</v>
      </c>
      <c r="K7" s="2">
        <f t="shared" si="0"/>
        <v>4098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102</v>
      </c>
      <c r="E8" s="2">
        <v>123</v>
      </c>
      <c r="F8" s="2">
        <v>467</v>
      </c>
      <c r="G8" s="2">
        <v>625</v>
      </c>
      <c r="H8" s="2">
        <v>479</v>
      </c>
      <c r="I8" s="2">
        <v>250</v>
      </c>
      <c r="J8" s="2">
        <v>131</v>
      </c>
      <c r="K8" s="2">
        <f t="shared" si="0"/>
        <v>2177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450</v>
      </c>
      <c r="E9" s="2">
        <v>1321</v>
      </c>
      <c r="F9" s="2">
        <v>7119</v>
      </c>
      <c r="G9" s="2">
        <v>5329</v>
      </c>
      <c r="H9" s="2">
        <v>3671</v>
      </c>
      <c r="I9" s="2">
        <v>2969</v>
      </c>
      <c r="J9" s="2">
        <v>2037</v>
      </c>
      <c r="K9" s="2">
        <f t="shared" si="0"/>
        <v>22896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594</v>
      </c>
      <c r="E10" s="2">
        <v>426</v>
      </c>
      <c r="F10" s="2">
        <v>3617</v>
      </c>
      <c r="G10" s="2">
        <v>5583</v>
      </c>
      <c r="H10" s="2">
        <v>4159</v>
      </c>
      <c r="I10" s="2">
        <v>3669</v>
      </c>
      <c r="J10" s="2">
        <v>2452</v>
      </c>
      <c r="K10" s="2">
        <f t="shared" si="0"/>
        <v>20500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251</v>
      </c>
      <c r="E11" s="2">
        <v>2774</v>
      </c>
      <c r="F11" s="2">
        <v>7619</v>
      </c>
      <c r="G11" s="2">
        <v>4924</v>
      </c>
      <c r="H11" s="2">
        <v>3254</v>
      </c>
      <c r="I11" s="2">
        <v>1334</v>
      </c>
      <c r="J11" s="2">
        <v>832</v>
      </c>
      <c r="K11" s="2">
        <f t="shared" si="0"/>
        <v>20988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1235</v>
      </c>
      <c r="E12" s="2">
        <v>1732</v>
      </c>
      <c r="F12" s="2">
        <v>12928</v>
      </c>
      <c r="G12" s="2">
        <v>15284</v>
      </c>
      <c r="H12" s="2">
        <v>6474</v>
      </c>
      <c r="I12" s="2">
        <v>3806</v>
      </c>
      <c r="J12" s="2">
        <v>2972</v>
      </c>
      <c r="K12" s="2">
        <f t="shared" si="0"/>
        <v>44431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306</v>
      </c>
      <c r="E13" s="2">
        <v>816</v>
      </c>
      <c r="F13" s="2">
        <v>8819</v>
      </c>
      <c r="G13" s="2">
        <v>8989</v>
      </c>
      <c r="H13" s="2">
        <v>4783</v>
      </c>
      <c r="I13" s="2">
        <v>2251</v>
      </c>
      <c r="J13" s="2">
        <v>1271</v>
      </c>
      <c r="K13" s="2">
        <f t="shared" si="0"/>
        <v>27235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640</v>
      </c>
      <c r="E14" s="2">
        <v>2926</v>
      </c>
      <c r="F14" s="2">
        <v>12158</v>
      </c>
      <c r="G14" s="2">
        <v>11851</v>
      </c>
      <c r="H14" s="2">
        <v>5728</v>
      </c>
      <c r="I14" s="2">
        <v>2271</v>
      </c>
      <c r="J14" s="2">
        <v>1496</v>
      </c>
      <c r="K14" s="2">
        <f t="shared" si="0"/>
        <v>37070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73</v>
      </c>
      <c r="E15" s="2">
        <f t="shared" ref="E15:J15" si="1">E16-E9-E10-E11-E12-E13-E14</f>
        <v>731</v>
      </c>
      <c r="F15" s="2">
        <f t="shared" si="1"/>
        <v>1127</v>
      </c>
      <c r="G15" s="2">
        <f t="shared" si="1"/>
        <v>556</v>
      </c>
      <c r="H15" s="2">
        <f t="shared" si="1"/>
        <v>409</v>
      </c>
      <c r="I15" s="2">
        <f t="shared" si="1"/>
        <v>256</v>
      </c>
      <c r="J15" s="2">
        <f t="shared" si="1"/>
        <v>273</v>
      </c>
      <c r="K15" s="2">
        <f t="shared" si="0"/>
        <v>3425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3549</v>
      </c>
      <c r="E16" s="2">
        <v>10726</v>
      </c>
      <c r="F16" s="2">
        <v>53387</v>
      </c>
      <c r="G16" s="2">
        <v>52516</v>
      </c>
      <c r="H16" s="2">
        <v>28478</v>
      </c>
      <c r="I16" s="2">
        <v>16556</v>
      </c>
      <c r="J16" s="2">
        <v>11333</v>
      </c>
      <c r="K16" s="2">
        <f t="shared" si="0"/>
        <v>176545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84</v>
      </c>
      <c r="E17" s="2">
        <f t="shared" ref="E17:J17" si="2">E18-E16-E3-E4-E5-E6-E7-E8</f>
        <v>223</v>
      </c>
      <c r="F17" s="2">
        <f t="shared" si="2"/>
        <v>560</v>
      </c>
      <c r="G17" s="2">
        <f t="shared" si="2"/>
        <v>518</v>
      </c>
      <c r="H17" s="2">
        <f t="shared" si="2"/>
        <v>392</v>
      </c>
      <c r="I17" s="2">
        <f t="shared" si="2"/>
        <v>256</v>
      </c>
      <c r="J17" s="2">
        <f t="shared" si="2"/>
        <v>123</v>
      </c>
      <c r="K17" s="2">
        <f t="shared" si="0"/>
        <v>2156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23473</v>
      </c>
      <c r="E18" s="2">
        <v>54435</v>
      </c>
      <c r="F18" s="2">
        <v>139486</v>
      </c>
      <c r="G18" s="2">
        <v>135171</v>
      </c>
      <c r="H18" s="2">
        <v>104123</v>
      </c>
      <c r="I18" s="2">
        <v>72534</v>
      </c>
      <c r="J18" s="2">
        <v>50932</v>
      </c>
      <c r="K18" s="2">
        <f t="shared" si="0"/>
        <v>580154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456</v>
      </c>
      <c r="E19" s="2">
        <v>1404</v>
      </c>
      <c r="F19" s="2">
        <v>1128</v>
      </c>
      <c r="G19" s="2">
        <v>1188</v>
      </c>
      <c r="H19" s="2">
        <v>1590</v>
      </c>
      <c r="I19" s="2">
        <v>1363</v>
      </c>
      <c r="J19" s="2">
        <v>897</v>
      </c>
      <c r="K19" s="2">
        <f t="shared" si="0"/>
        <v>8026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2852</v>
      </c>
      <c r="E20" s="2">
        <v>5428</v>
      </c>
      <c r="F20" s="2">
        <v>7255</v>
      </c>
      <c r="G20" s="2">
        <v>7466</v>
      </c>
      <c r="H20" s="2">
        <v>8247</v>
      </c>
      <c r="I20" s="2">
        <v>7232</v>
      </c>
      <c r="J20" s="2">
        <v>5748</v>
      </c>
      <c r="K20" s="2">
        <f t="shared" si="0"/>
        <v>44228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12</v>
      </c>
      <c r="E21" s="2">
        <v>51</v>
      </c>
      <c r="F21" s="2">
        <v>78</v>
      </c>
      <c r="G21" s="2">
        <v>95</v>
      </c>
      <c r="H21" s="2">
        <v>75</v>
      </c>
      <c r="I21" s="2">
        <v>48</v>
      </c>
      <c r="J21" s="2">
        <v>22</v>
      </c>
      <c r="K21" s="2">
        <f t="shared" si="0"/>
        <v>381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6</v>
      </c>
      <c r="E22" s="2">
        <v>60</v>
      </c>
      <c r="F22" s="2">
        <v>39</v>
      </c>
      <c r="G22" s="2">
        <v>71</v>
      </c>
      <c r="H22" s="2">
        <v>73</v>
      </c>
      <c r="I22" s="2">
        <v>36</v>
      </c>
      <c r="J22" s="2">
        <v>35</v>
      </c>
      <c r="K22" s="2">
        <f t="shared" si="0"/>
        <v>320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4</v>
      </c>
      <c r="E23" s="2">
        <v>5</v>
      </c>
      <c r="F23" s="2">
        <v>17</v>
      </c>
      <c r="G23" s="2">
        <v>24</v>
      </c>
      <c r="H23" s="2">
        <v>18</v>
      </c>
      <c r="I23" s="2">
        <v>15</v>
      </c>
      <c r="J23" s="2">
        <v>7</v>
      </c>
      <c r="K23" s="2">
        <f t="shared" si="0"/>
        <v>90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38</v>
      </c>
      <c r="E24" s="2">
        <f t="shared" ref="E24:J24" si="3">E25-E19-E20-E21-E22-E23</f>
        <v>113</v>
      </c>
      <c r="F24" s="2">
        <f t="shared" si="3"/>
        <v>563</v>
      </c>
      <c r="G24" s="2">
        <f t="shared" si="3"/>
        <v>382</v>
      </c>
      <c r="H24" s="2">
        <f t="shared" si="3"/>
        <v>199</v>
      </c>
      <c r="I24" s="2">
        <f t="shared" si="3"/>
        <v>95</v>
      </c>
      <c r="J24" s="2">
        <f t="shared" si="3"/>
        <v>78</v>
      </c>
      <c r="K24" s="2">
        <f t="shared" si="0"/>
        <v>1468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3368</v>
      </c>
      <c r="E25" s="2">
        <v>7061</v>
      </c>
      <c r="F25" s="2">
        <v>9080</v>
      </c>
      <c r="G25" s="2">
        <v>9226</v>
      </c>
      <c r="H25" s="2">
        <v>10202</v>
      </c>
      <c r="I25" s="2">
        <v>8789</v>
      </c>
      <c r="J25" s="2">
        <v>6787</v>
      </c>
      <c r="K25" s="2">
        <f t="shared" si="0"/>
        <v>54513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34</v>
      </c>
      <c r="E26" s="2">
        <v>52</v>
      </c>
      <c r="F26" s="2">
        <v>167</v>
      </c>
      <c r="G26" s="2">
        <v>143</v>
      </c>
      <c r="H26" s="2">
        <v>125</v>
      </c>
      <c r="I26" s="2">
        <v>93</v>
      </c>
      <c r="J26" s="2">
        <v>58</v>
      </c>
      <c r="K26" s="2">
        <f t="shared" si="0"/>
        <v>672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198</v>
      </c>
      <c r="E27" s="2">
        <v>491</v>
      </c>
      <c r="F27" s="2">
        <v>1618</v>
      </c>
      <c r="G27" s="2">
        <v>820</v>
      </c>
      <c r="H27" s="2">
        <v>760</v>
      </c>
      <c r="I27" s="2">
        <v>603</v>
      </c>
      <c r="J27" s="2">
        <v>316</v>
      </c>
      <c r="K27" s="2">
        <f t="shared" si="0"/>
        <v>4806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300</v>
      </c>
      <c r="E28" s="2">
        <v>679</v>
      </c>
      <c r="F28" s="2">
        <v>1454</v>
      </c>
      <c r="G28" s="2">
        <v>1011</v>
      </c>
      <c r="H28" s="2">
        <v>993</v>
      </c>
      <c r="I28" s="2">
        <v>752</v>
      </c>
      <c r="J28" s="2">
        <v>410</v>
      </c>
      <c r="K28" s="2">
        <f t="shared" si="0"/>
        <v>5599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118</v>
      </c>
      <c r="E29" s="2">
        <v>144</v>
      </c>
      <c r="F29" s="2">
        <v>416</v>
      </c>
      <c r="G29" s="2">
        <v>510</v>
      </c>
      <c r="H29" s="2">
        <v>473</v>
      </c>
      <c r="I29" s="2">
        <v>305</v>
      </c>
      <c r="J29" s="2">
        <v>135</v>
      </c>
      <c r="K29" s="2">
        <f t="shared" si="0"/>
        <v>2101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71</v>
      </c>
      <c r="E30" s="2">
        <v>180</v>
      </c>
      <c r="F30" s="2">
        <v>537</v>
      </c>
      <c r="G30" s="2">
        <v>377</v>
      </c>
      <c r="H30" s="2">
        <v>348</v>
      </c>
      <c r="I30" s="2">
        <v>338</v>
      </c>
      <c r="J30" s="2">
        <v>182</v>
      </c>
      <c r="K30" s="2">
        <f t="shared" si="0"/>
        <v>2033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28</v>
      </c>
      <c r="E31" s="2">
        <v>42</v>
      </c>
      <c r="F31" s="2">
        <v>259</v>
      </c>
      <c r="G31" s="2">
        <v>157</v>
      </c>
      <c r="H31" s="2">
        <v>150</v>
      </c>
      <c r="I31" s="2">
        <v>119</v>
      </c>
      <c r="J31" s="2">
        <v>78</v>
      </c>
      <c r="K31" s="2">
        <f t="shared" si="0"/>
        <v>833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85</v>
      </c>
      <c r="E32" s="2">
        <v>117</v>
      </c>
      <c r="F32" s="2">
        <v>392</v>
      </c>
      <c r="G32" s="2">
        <v>393</v>
      </c>
      <c r="H32" s="2">
        <v>380</v>
      </c>
      <c r="I32" s="2">
        <v>286</v>
      </c>
      <c r="J32" s="2">
        <v>121</v>
      </c>
      <c r="K32" s="2">
        <f t="shared" si="0"/>
        <v>1774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289</v>
      </c>
      <c r="E33" s="2">
        <v>519</v>
      </c>
      <c r="F33" s="2">
        <v>930</v>
      </c>
      <c r="G33" s="2">
        <v>1142</v>
      </c>
      <c r="H33" s="2">
        <v>1216</v>
      </c>
      <c r="I33" s="2">
        <v>849</v>
      </c>
      <c r="J33" s="2">
        <v>672</v>
      </c>
      <c r="K33" s="2">
        <f t="shared" si="0"/>
        <v>5617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44</v>
      </c>
      <c r="E34" s="2">
        <v>99</v>
      </c>
      <c r="F34" s="2">
        <v>223</v>
      </c>
      <c r="G34" s="2">
        <v>171</v>
      </c>
      <c r="H34" s="2">
        <v>156</v>
      </c>
      <c r="I34" s="2">
        <v>103</v>
      </c>
      <c r="J34" s="2">
        <v>78</v>
      </c>
      <c r="K34" s="2">
        <f t="shared" si="0"/>
        <v>874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0</v>
      </c>
      <c r="E35" s="2">
        <v>8</v>
      </c>
      <c r="F35" s="2">
        <v>28</v>
      </c>
      <c r="G35" s="2">
        <v>44</v>
      </c>
      <c r="H35" s="2">
        <v>32</v>
      </c>
      <c r="I35" s="2">
        <v>28</v>
      </c>
      <c r="J35" s="2">
        <v>9</v>
      </c>
      <c r="K35" s="2">
        <f t="shared" si="0"/>
        <v>149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11</v>
      </c>
      <c r="E36" s="2">
        <v>30</v>
      </c>
      <c r="F36" s="2">
        <v>150</v>
      </c>
      <c r="G36" s="2">
        <v>80</v>
      </c>
      <c r="H36" s="2">
        <v>83</v>
      </c>
      <c r="I36" s="2">
        <v>73</v>
      </c>
      <c r="J36" s="2">
        <v>34</v>
      </c>
      <c r="K36" s="2">
        <f t="shared" si="0"/>
        <v>461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35</v>
      </c>
      <c r="E37" s="2">
        <v>72</v>
      </c>
      <c r="F37" s="2">
        <v>176</v>
      </c>
      <c r="G37" s="2">
        <v>180</v>
      </c>
      <c r="H37" s="2">
        <v>145</v>
      </c>
      <c r="I37" s="2">
        <v>56</v>
      </c>
      <c r="J37" s="2">
        <v>24</v>
      </c>
      <c r="K37" s="2">
        <f t="shared" si="0"/>
        <v>688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117</v>
      </c>
      <c r="E38" s="2">
        <f t="shared" ref="E38:J38" si="4">E39-E26-E27-E28-E29-E30-E31-E32-E33-E34-E35-E36-E37</f>
        <v>315</v>
      </c>
      <c r="F38" s="2">
        <f t="shared" si="4"/>
        <v>1359</v>
      </c>
      <c r="G38" s="2">
        <f t="shared" si="4"/>
        <v>1052</v>
      </c>
      <c r="H38" s="2">
        <f t="shared" si="4"/>
        <v>973</v>
      </c>
      <c r="I38" s="2">
        <f t="shared" si="4"/>
        <v>584</v>
      </c>
      <c r="J38" s="2">
        <f t="shared" si="4"/>
        <v>280</v>
      </c>
      <c r="K38" s="2">
        <f t="shared" si="0"/>
        <v>4680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1330</v>
      </c>
      <c r="E39" s="2">
        <v>2748</v>
      </c>
      <c r="F39" s="2">
        <v>7709</v>
      </c>
      <c r="G39" s="2">
        <v>6080</v>
      </c>
      <c r="H39" s="2">
        <v>5834</v>
      </c>
      <c r="I39" s="2">
        <v>4189</v>
      </c>
      <c r="J39" s="2">
        <v>2397</v>
      </c>
      <c r="K39" s="2">
        <f t="shared" si="0"/>
        <v>30287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249</v>
      </c>
      <c r="E40" s="2">
        <v>183</v>
      </c>
      <c r="F40" s="2">
        <v>854</v>
      </c>
      <c r="G40" s="2">
        <v>1195</v>
      </c>
      <c r="H40" s="2">
        <v>1131</v>
      </c>
      <c r="I40" s="2">
        <v>847</v>
      </c>
      <c r="J40" s="2">
        <v>899</v>
      </c>
      <c r="K40" s="2">
        <f t="shared" si="0"/>
        <v>5358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31</v>
      </c>
      <c r="E41" s="2">
        <v>68</v>
      </c>
      <c r="F41" s="2">
        <v>113</v>
      </c>
      <c r="G41" s="2">
        <v>151</v>
      </c>
      <c r="H41" s="2">
        <v>210</v>
      </c>
      <c r="I41" s="2">
        <v>154</v>
      </c>
      <c r="J41" s="2">
        <v>145</v>
      </c>
      <c r="K41" s="2">
        <f t="shared" si="0"/>
        <v>872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12</v>
      </c>
      <c r="E42" s="2">
        <f t="shared" ref="E42:J42" si="5">E43-E40-E41</f>
        <v>30</v>
      </c>
      <c r="F42" s="2">
        <f t="shared" si="5"/>
        <v>51</v>
      </c>
      <c r="G42" s="2">
        <f t="shared" si="5"/>
        <v>56</v>
      </c>
      <c r="H42" s="2">
        <f t="shared" si="5"/>
        <v>41</v>
      </c>
      <c r="I42" s="2">
        <f t="shared" si="5"/>
        <v>58</v>
      </c>
      <c r="J42" s="2">
        <f t="shared" si="5"/>
        <v>45</v>
      </c>
      <c r="K42" s="2">
        <f t="shared" si="0"/>
        <v>293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292</v>
      </c>
      <c r="E43" s="2">
        <v>281</v>
      </c>
      <c r="F43" s="2">
        <v>1018</v>
      </c>
      <c r="G43" s="2">
        <v>1402</v>
      </c>
      <c r="H43" s="2">
        <v>1382</v>
      </c>
      <c r="I43" s="2">
        <v>1059</v>
      </c>
      <c r="J43" s="2">
        <v>1089</v>
      </c>
      <c r="K43" s="2">
        <f t="shared" si="0"/>
        <v>6523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22</v>
      </c>
      <c r="E44" s="2">
        <v>14</v>
      </c>
      <c r="F44" s="2">
        <v>93</v>
      </c>
      <c r="G44" s="2">
        <v>237</v>
      </c>
      <c r="H44" s="2">
        <v>154</v>
      </c>
      <c r="I44" s="2">
        <v>100</v>
      </c>
      <c r="J44" s="2">
        <v>45</v>
      </c>
      <c r="K44" s="2">
        <f t="shared" si="0"/>
        <v>665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31</v>
      </c>
      <c r="E45" s="2">
        <f t="shared" ref="E45:J45" si="6">E46-E44</f>
        <v>36</v>
      </c>
      <c r="F45" s="2">
        <f t="shared" si="6"/>
        <v>229</v>
      </c>
      <c r="G45" s="2">
        <f t="shared" si="6"/>
        <v>273</v>
      </c>
      <c r="H45" s="2">
        <f t="shared" si="6"/>
        <v>147</v>
      </c>
      <c r="I45" s="2">
        <f t="shared" si="6"/>
        <v>61</v>
      </c>
      <c r="J45" s="2">
        <f t="shared" si="6"/>
        <v>22</v>
      </c>
      <c r="K45" s="2">
        <f t="shared" si="0"/>
        <v>799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53</v>
      </c>
      <c r="E46" s="2">
        <v>50</v>
      </c>
      <c r="F46" s="2">
        <v>322</v>
      </c>
      <c r="G46" s="2">
        <v>510</v>
      </c>
      <c r="H46" s="2">
        <v>301</v>
      </c>
      <c r="I46" s="2">
        <v>161</v>
      </c>
      <c r="J46" s="2">
        <v>67</v>
      </c>
      <c r="K46" s="2">
        <f t="shared" si="0"/>
        <v>1464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60</v>
      </c>
      <c r="E47" s="2">
        <v>2</v>
      </c>
      <c r="F47" s="2">
        <v>25</v>
      </c>
      <c r="G47" s="2">
        <v>29</v>
      </c>
      <c r="H47" s="2">
        <v>13</v>
      </c>
      <c r="I47" s="2">
        <v>12</v>
      </c>
      <c r="J47" s="2">
        <v>20</v>
      </c>
      <c r="K47" s="2">
        <f t="shared" si="0"/>
        <v>161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28576</v>
      </c>
      <c r="E48" s="2">
        <f t="shared" ref="E48:J48" si="7">E47+E46+E43+E39+E25+E18</f>
        <v>64577</v>
      </c>
      <c r="F48" s="2">
        <f t="shared" si="7"/>
        <v>157640</v>
      </c>
      <c r="G48" s="2">
        <f t="shared" si="7"/>
        <v>152418</v>
      </c>
      <c r="H48" s="2">
        <f t="shared" si="7"/>
        <v>121855</v>
      </c>
      <c r="I48" s="2">
        <f t="shared" si="7"/>
        <v>86744</v>
      </c>
      <c r="J48" s="2">
        <f t="shared" si="7"/>
        <v>61292</v>
      </c>
      <c r="K48" s="2">
        <f t="shared" si="0"/>
        <v>673102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田昌仕</cp:lastModifiedBy>
  <cp:lastPrinted>2018-08-28T08:34:43Z</cp:lastPrinted>
  <dcterms:created xsi:type="dcterms:W3CDTF">2018-08-16T06:57:31Z</dcterms:created>
  <dcterms:modified xsi:type="dcterms:W3CDTF">2025-10-31T10:27:13Z</dcterms:modified>
</cp:coreProperties>
</file>