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<sst xmlns="http://schemas.openxmlformats.org/spreadsheetml/2006/main" count="105" uniqueCount="56">
  <si>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</si>
  <si>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</si>
  <si>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</si>
  <si>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</si>
  <si>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</si>
  <si>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</si>
  <si>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</si>
  <si>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</si>
  <si>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</si>
  <si>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</si>
  <si>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</si>
  <si>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</si>
  <si>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</si>
  <si>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</si>
  <si>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</si>
  <si>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</si>
  <si>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</si>
  <si>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</si>
  <si>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</si>
  <si>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</si>
  <si>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</si>
  <si>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</si>
  <si>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</si>
  <si>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</si>
  <si>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</si>
  <si>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</si>
  <si>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</si>
  <si>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</si>
  <si>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</si>
  <si>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</si>
  <si>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</si>
  <si>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</si>
  <si>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</si>
  <si>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</si>
  <si>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</si>
  <si>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</si>
  <si>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</si>
  <si>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</si>
  <si>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</si>
  <si>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</si>
  <si>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</si>
  <si>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</si>
  <si>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</si>
  <si>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</si>
  <si>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</si>
  <si>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</si>
  <si>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</si>
  <si>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</si>
  <si>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</si>
  <si>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</si>
  <si>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114年8月及1至8月中華民國國民出國人次及成長率－按目的地分
Table 2-2 Outbound Departures of Nationals of the Republic
of China by Destination, August &amp; January-August,2025</t>
  </si>
  <si>
    <t>114年8月
August, 2025</t>
  </si>
  <si>
    <t>113年8月
August, 2024</t>
  </si>
  <si>
    <t>114年1-8月
Jan.-Aug., 2025</t>
  </si>
  <si>
    <t>113年1-8月
Jan.-Aug., 2024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</si>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</sst>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147648.0</v>
      </c>
      <c r="D3" s="5" t="n">
        <v>108197.0</v>
      </c>
      <c r="E3" s="6" t="n">
        <f>IF(D3=0,0,((C3/D3)-1)*100)</f>
        <v>36.46219396101556</v>
      </c>
      <c r="F3" s="5" t="n">
        <v>1074408.0</v>
      </c>
      <c r="G3" s="5" t="n">
        <v>798713.0</v>
      </c>
      <c r="H3" s="6" t="n">
        <f>IF(G3=0,0,((F3/G3)-1)*100)</f>
        <v>34.51740487509281</v>
      </c>
      <c r="I3" t="s">
        <v>55</v>
      </c>
    </row>
    <row r="4" spans="1:9" x14ac:dyDescent="0.25">
      <c r="A4" s="21"/>
      <c r="B4" s="4" t="s">
        <v>4</v>
      </c>
      <c r="C4" s="5" t="n">
        <v>49166.0</v>
      </c>
      <c r="D4" s="5" t="n">
        <v>43461.0</v>
      </c>
      <c r="E4" s="6" t="n">
        <f ref="E4:E43" si="0" t="shared">IF(D4=0,0,((C4/D4)-1)*100)</f>
        <v>13.12671130438785</v>
      </c>
      <c r="F4" s="5" t="n">
        <v>365973.0</v>
      </c>
      <c r="G4" s="5" t="n">
        <v>324989.0</v>
      </c>
      <c r="H4" s="6" t="n">
        <f ref="H4:H43" si="1" t="shared">IF(G4=0,0,((F4/G4)-1)*100)</f>
        <v>12.610888368529395</v>
      </c>
      <c r="I4" t="s">
        <v>55</v>
      </c>
    </row>
    <row r="5" spans="1:9" x14ac:dyDescent="0.25">
      <c r="A5" s="21"/>
      <c r="B5" s="4" t="s">
        <v>5</v>
      </c>
      <c r="C5" s="5" t="n">
        <v>285855.0</v>
      </c>
      <c r="D5" s="5" t="n">
        <v>244155.0</v>
      </c>
      <c r="E5" s="6" t="n">
        <f si="0" t="shared"/>
        <v>17.0793143699699</v>
      </c>
      <c r="F5" s="5" t="n">
        <v>2083219.0</v>
      </c>
      <c r="G5" s="5" t="n">
        <v>1829203.0</v>
      </c>
      <c r="H5" s="6" t="n">
        <f si="1" t="shared"/>
        <v>13.88670366274274</v>
      </c>
      <c r="I5" t="s">
        <v>55</v>
      </c>
    </row>
    <row r="6" spans="1:9" x14ac:dyDescent="0.25">
      <c r="A6" s="21"/>
      <c r="B6" s="4" t="s">
        <v>6</v>
      </c>
      <c r="C6" s="5" t="n">
        <v>624194.0</v>
      </c>
      <c r="D6" s="5" t="n">
        <v>553185.0</v>
      </c>
      <c r="E6" s="6" t="n">
        <f si="0" t="shared"/>
        <v>12.83639288845504</v>
      </c>
      <c r="F6" s="5" t="n">
        <v>4491993.0</v>
      </c>
      <c r="G6" s="5" t="n">
        <v>4096116.0</v>
      </c>
      <c r="H6" s="6" t="n">
        <f si="1" t="shared"/>
        <v>9.664692113211636</v>
      </c>
      <c r="I6" t="s">
        <v>55</v>
      </c>
    </row>
    <row r="7" spans="1:9" x14ac:dyDescent="0.25">
      <c r="A7" s="21"/>
      <c r="B7" s="4" t="s">
        <v>7</v>
      </c>
      <c r="C7" s="5" t="n">
        <v>186832.0</v>
      </c>
      <c r="D7" s="5" t="n">
        <v>141487.0</v>
      </c>
      <c r="E7" s="6" t="n">
        <f si="0" t="shared"/>
        <v>32.048880815905356</v>
      </c>
      <c r="F7" s="5" t="n">
        <v>1214328.0</v>
      </c>
      <c r="G7" s="5" t="n">
        <v>942884.0</v>
      </c>
      <c r="H7" s="6" t="n">
        <f si="1" t="shared"/>
        <v>28.788695109896878</v>
      </c>
      <c r="I7" t="s">
        <v>55</v>
      </c>
    </row>
    <row r="8" spans="1:9" x14ac:dyDescent="0.25">
      <c r="A8" s="21"/>
      <c r="B8" s="4" t="s">
        <v>8</v>
      </c>
      <c r="C8" s="5" t="n">
        <v>41828.0</v>
      </c>
      <c r="D8" s="5" t="n">
        <v>37087.0</v>
      </c>
      <c r="E8" s="6" t="n">
        <f si="0" t="shared"/>
        <v>12.783455119044419</v>
      </c>
      <c r="F8" s="5" t="n">
        <v>286231.0</v>
      </c>
      <c r="G8" s="5" t="n">
        <v>282186.0</v>
      </c>
      <c r="H8" s="6" t="n">
        <f si="1" t="shared"/>
        <v>1.4334516949813247</v>
      </c>
      <c r="I8" t="s">
        <v>55</v>
      </c>
    </row>
    <row r="9" spans="1:9" x14ac:dyDescent="0.25">
      <c r="A9" s="21"/>
      <c r="B9" s="4" t="s">
        <v>9</v>
      </c>
      <c r="C9" s="5" t="n">
        <v>32236.0</v>
      </c>
      <c r="D9" s="5" t="n">
        <v>36494.0</v>
      </c>
      <c r="E9" s="6" t="n">
        <f si="0" t="shared"/>
        <v>-11.667671398038038</v>
      </c>
      <c r="F9" s="5" t="n">
        <v>225678.0</v>
      </c>
      <c r="G9" s="5" t="n">
        <v>231336.0</v>
      </c>
      <c r="H9" s="6" t="n">
        <f si="1" t="shared"/>
        <v>-2.445793132067642</v>
      </c>
      <c r="I9" t="s">
        <v>55</v>
      </c>
    </row>
    <row r="10" spans="1:9" x14ac:dyDescent="0.25">
      <c r="A10" s="21"/>
      <c r="B10" s="4" t="s">
        <v>10</v>
      </c>
      <c r="C10" s="5" t="n">
        <v>90196.0</v>
      </c>
      <c r="D10" s="5" t="n">
        <v>103010.0</v>
      </c>
      <c r="E10" s="6" t="n">
        <f si="0" t="shared"/>
        <v>-12.43956897388603</v>
      </c>
      <c r="F10" s="5" t="n">
        <v>695783.0</v>
      </c>
      <c r="G10" s="5" t="n">
        <v>751600.0</v>
      </c>
      <c r="H10" s="6" t="n">
        <f si="1" t="shared"/>
        <v>-7.426423629590206</v>
      </c>
      <c r="I10" t="s">
        <v>55</v>
      </c>
    </row>
    <row r="11" spans="1:9" x14ac:dyDescent="0.25">
      <c r="A11" s="21"/>
      <c r="B11" s="4" t="s">
        <v>11</v>
      </c>
      <c r="C11" s="5" t="n">
        <v>21760.0</v>
      </c>
      <c r="D11" s="5" t="n">
        <v>20441.0</v>
      </c>
      <c r="E11" s="6" t="n">
        <f si="0" t="shared"/>
        <v>6.4527175774179435</v>
      </c>
      <c r="F11" s="5" t="n">
        <v>156803.0</v>
      </c>
      <c r="G11" s="5" t="n">
        <v>168275.0</v>
      </c>
      <c r="H11" s="6" t="n">
        <f si="1" t="shared"/>
        <v>-6.8174119744465855</v>
      </c>
      <c r="I11" t="s">
        <v>55</v>
      </c>
    </row>
    <row r="12" spans="1:9" x14ac:dyDescent="0.25">
      <c r="A12" s="21"/>
      <c r="B12" s="4" t="s">
        <v>12</v>
      </c>
      <c r="C12" s="5" t="n">
        <v>14606.0</v>
      </c>
      <c r="D12" s="5" t="n">
        <v>12451.0</v>
      </c>
      <c r="E12" s="6" t="n">
        <f si="0" t="shared"/>
        <v>17.307846759296442</v>
      </c>
      <c r="F12" s="5" t="n">
        <v>111249.0</v>
      </c>
      <c r="G12" s="5" t="n">
        <v>102452.0</v>
      </c>
      <c r="H12" s="6" t="n">
        <f si="1" t="shared"/>
        <v>8.58646000078085</v>
      </c>
      <c r="I12" t="s">
        <v>55</v>
      </c>
    </row>
    <row r="13" spans="1:9" x14ac:dyDescent="0.25">
      <c r="A13" s="21"/>
      <c r="B13" s="4" t="s">
        <v>13</v>
      </c>
      <c r="C13" s="5" t="n">
        <v>898.0</v>
      </c>
      <c r="D13" s="5" t="n">
        <v>2330.0</v>
      </c>
      <c r="E13" s="6" t="n">
        <f si="0" t="shared"/>
        <v>-61.45922746781116</v>
      </c>
      <c r="F13" s="5" t="n">
        <v>7267.0</v>
      </c>
      <c r="G13" s="5" t="n">
        <v>8504.0</v>
      </c>
      <c r="H13" s="6" t="n">
        <f si="1" t="shared"/>
        <v>-14.546095954844784</v>
      </c>
      <c r="I13" t="s">
        <v>55</v>
      </c>
    </row>
    <row r="14" spans="1:9" x14ac:dyDescent="0.25">
      <c r="A14" s="21"/>
      <c r="B14" s="4" t="s">
        <v>14</v>
      </c>
      <c r="C14" s="5" t="n">
        <v>99528.0</v>
      </c>
      <c r="D14" s="5" t="n">
        <v>107477.0</v>
      </c>
      <c r="E14" s="6" t="n">
        <f si="0" t="shared"/>
        <v>-7.396001004866159</v>
      </c>
      <c r="F14" s="5" t="n">
        <v>830684.0</v>
      </c>
      <c r="G14" s="5" t="n">
        <v>836933.0</v>
      </c>
      <c r="H14" s="6" t="n">
        <f si="1" t="shared"/>
        <v>-0.7466547501412846</v>
      </c>
      <c r="I14" t="s">
        <v>55</v>
      </c>
    </row>
    <row r="15" spans="1:9" x14ac:dyDescent="0.25">
      <c r="A15" s="21"/>
      <c r="B15" s="4" t="s">
        <v>15</v>
      </c>
      <c r="C15" s="5" t="n">
        <v>459.0</v>
      </c>
      <c r="D15" s="5" t="n">
        <v>475.0</v>
      </c>
      <c r="E15" s="6" t="n">
        <f si="0" t="shared"/>
        <v>-3.368421052631576</v>
      </c>
      <c r="F15" s="5" t="n">
        <v>4187.0</v>
      </c>
      <c r="G15" s="5" t="n">
        <v>4499.0</v>
      </c>
      <c r="H15" s="6" t="n">
        <f si="1" t="shared"/>
        <v>-6.934874416537006</v>
      </c>
      <c r="I15" t="s">
        <v>55</v>
      </c>
    </row>
    <row r="16" spans="1:9" x14ac:dyDescent="0.25">
      <c r="A16" s="21"/>
      <c r="B16" s="4" t="s">
        <v>16</v>
      </c>
      <c r="C16" s="5" t="n">
        <v>5135.0</v>
      </c>
      <c r="D16" s="5" t="n">
        <v>6874.0</v>
      </c>
      <c r="E16" s="6" t="n">
        <f si="0" t="shared"/>
        <v>-25.2982251963922</v>
      </c>
      <c r="F16" s="5" t="n">
        <v>41687.0</v>
      </c>
      <c r="G16" s="5" t="n">
        <v>39009.0</v>
      </c>
      <c r="H16" s="6" t="n">
        <f si="1" t="shared"/>
        <v>6.865082416878154</v>
      </c>
      <c r="I16" t="s">
        <v>55</v>
      </c>
    </row>
    <row r="17" spans="1:9" x14ac:dyDescent="0.25">
      <c r="A17" s="21"/>
      <c r="B17" s="4" t="s">
        <v>17</v>
      </c>
      <c r="C17" s="5" t="n">
        <v>16205.0</v>
      </c>
      <c r="D17" s="5" t="n">
        <v>14782.0</v>
      </c>
      <c r="E17" s="6" t="n">
        <f si="0" t="shared"/>
        <v>9.62657285888242</v>
      </c>
      <c r="F17" s="5" t="n">
        <v>104432.0</v>
      </c>
      <c r="G17" s="5" t="n">
        <v>103015.0</v>
      </c>
      <c r="H17" s="6" t="n">
        <f si="1" t="shared"/>
        <v>1.3755278357520773</v>
      </c>
      <c r="I17" t="s">
        <v>55</v>
      </c>
    </row>
    <row r="18" spans="1:9" x14ac:dyDescent="0.25">
      <c r="A18" s="21"/>
      <c r="B18" s="4" t="s">
        <v>18</v>
      </c>
      <c r="C18" s="5" t="n">
        <v>8887.0</v>
      </c>
      <c r="D18" s="5" t="n">
        <v>9085.0</v>
      </c>
      <c r="E18" s="6" t="n">
        <f si="0" t="shared"/>
        <v>-2.1794166208035204</v>
      </c>
      <c r="F18" s="5" t="n">
        <v>74522.0</v>
      </c>
      <c r="G18" s="5" t="n">
        <v>61628.0</v>
      </c>
      <c r="H18" s="6" t="n">
        <f si="1" t="shared"/>
        <v>20.922308041799177</v>
      </c>
      <c r="I18" t="s">
        <v>55</v>
      </c>
    </row>
    <row r="19" spans="1:9" x14ac:dyDescent="0.25">
      <c r="A19" s="21"/>
      <c r="B19" s="4" t="s">
        <v>19</v>
      </c>
      <c r="C19" s="5" t="n">
        <f>C20-C3-C4-C5-C6-C7-C8-C9-C10-C11-C12-C13-C14-C15-C16-C17-C18</f>
        <v>76.0</v>
      </c>
      <c r="D19" s="5" t="n">
        <f>D20-D3-D4-D5-D6-D7-D8-D9-D10-D11-D12-D13-D14-D15-D16-D17-D18</f>
        <v>53.0</v>
      </c>
      <c r="E19" s="6" t="n">
        <f si="0" t="shared"/>
        <v>43.39622641509433</v>
      </c>
      <c r="F19" s="5" t="n">
        <f>F20-F3-F4-F5-F6-F7-F8-F9-F10-F11-F12-F13-F14-F15-F16-F17-F18</f>
        <v>675.0</v>
      </c>
      <c r="G19" s="5" t="n">
        <f>G20-G3-G4-G5-G6-G7-G8-G9-G10-G11-G12-G13-G14-G15-G16-G17-G18</f>
        <v>877.0</v>
      </c>
      <c r="H19" s="6" t="n">
        <f si="1" t="shared"/>
        <v>-23.033067274800455</v>
      </c>
      <c r="I19" t="s">
        <v>55</v>
      </c>
    </row>
    <row r="20" spans="1:9" x14ac:dyDescent="0.25">
      <c r="A20" s="22"/>
      <c r="B20" s="4" t="s">
        <v>20</v>
      </c>
      <c r="C20" s="5" t="n">
        <v>1625509.0</v>
      </c>
      <c r="D20" s="5" t="n">
        <v>1441044.0</v>
      </c>
      <c r="E20" s="6" t="n">
        <f si="0" t="shared"/>
        <v>12.80078887251188</v>
      </c>
      <c r="F20" s="5" t="n">
        <v>1.1769119E7</v>
      </c>
      <c r="G20" s="5" t="n">
        <v>1.0582219E7</v>
      </c>
      <c r="H20" s="6" t="n">
        <f si="1" t="shared"/>
        <v>11.215984095585242</v>
      </c>
      <c r="I20" t="s">
        <v>55</v>
      </c>
    </row>
    <row r="21" spans="1:9" x14ac:dyDescent="0.25">
      <c r="A21" s="23" t="s">
        <v>21</v>
      </c>
      <c r="B21" s="4" t="s">
        <v>22</v>
      </c>
      <c r="C21" s="5" t="n">
        <v>54106.0</v>
      </c>
      <c r="D21" s="5" t="n">
        <v>52962.0</v>
      </c>
      <c r="E21" s="6" t="n">
        <f si="0" t="shared"/>
        <v>2.1600392734413276</v>
      </c>
      <c r="F21" s="5" t="n">
        <v>393804.0</v>
      </c>
      <c r="G21" s="5" t="n">
        <v>373839.0</v>
      </c>
      <c r="H21" s="6" t="n">
        <f si="1" t="shared"/>
        <v>5.340534294174759</v>
      </c>
      <c r="I21" t="s">
        <v>55</v>
      </c>
    </row>
    <row r="22" spans="1:9" x14ac:dyDescent="0.25">
      <c r="A22" s="21"/>
      <c r="B22" s="4" t="s">
        <v>23</v>
      </c>
      <c r="C22" s="5" t="n">
        <v>8068.0</v>
      </c>
      <c r="D22" s="5" t="n">
        <v>7930.0</v>
      </c>
      <c r="E22" s="6" t="n">
        <f si="0" t="shared"/>
        <v>1.7402269861286346</v>
      </c>
      <c r="F22" s="5" t="n">
        <v>60081.0</v>
      </c>
      <c r="G22" s="5" t="n">
        <v>57047.0</v>
      </c>
      <c r="H22" s="6" t="n">
        <f si="1" t="shared"/>
        <v>5.31842165232177</v>
      </c>
      <c r="I22" t="s">
        <v>55</v>
      </c>
    </row>
    <row r="23" spans="1:9" x14ac:dyDescent="0.25">
      <c r="A23" s="21"/>
      <c r="B23" s="4" t="s">
        <v>24</v>
      </c>
      <c r="C23" s="5" t="n">
        <f>C24-C21-C22</f>
        <v>4.0</v>
      </c>
      <c r="D23" s="5" t="n">
        <f>D24-D21-D22</f>
        <v>11.0</v>
      </c>
      <c r="E23" s="6" t="n">
        <f si="0" t="shared"/>
        <v>-63.63636363636363</v>
      </c>
      <c r="F23" s="5" t="n">
        <f>F24-F21-F22</f>
        <v>83.0</v>
      </c>
      <c r="G23" s="5" t="n">
        <f>G24-G21-G22</f>
        <v>112.0</v>
      </c>
      <c r="H23" s="6" t="n">
        <f si="1" t="shared"/>
        <v>-25.89285714285714</v>
      </c>
      <c r="I23" t="s">
        <v>55</v>
      </c>
    </row>
    <row r="24" spans="1:9" x14ac:dyDescent="0.25">
      <c r="A24" s="22"/>
      <c r="B24" s="4" t="s">
        <v>25</v>
      </c>
      <c r="C24" s="5" t="n">
        <v>62178.0</v>
      </c>
      <c r="D24" s="5" t="n">
        <v>60903.0</v>
      </c>
      <c r="E24" s="6" t="n">
        <f si="0" t="shared"/>
        <v>2.093492931382701</v>
      </c>
      <c r="F24" s="5" t="n">
        <v>453968.0</v>
      </c>
      <c r="G24" s="5" t="n">
        <v>430998.0</v>
      </c>
      <c r="H24" s="6" t="n">
        <f si="1" t="shared"/>
        <v>5.329491088125704</v>
      </c>
      <c r="I24" t="s">
        <v>55</v>
      </c>
    </row>
    <row r="25" spans="1:9" x14ac:dyDescent="0.25">
      <c r="A25" s="23" t="s">
        <v>26</v>
      </c>
      <c r="B25" s="4" t="s">
        <v>27</v>
      </c>
      <c r="C25" s="5" t="n">
        <v>4598.0</v>
      </c>
      <c r="D25" s="5" t="n">
        <v>3736.0</v>
      </c>
      <c r="E25" s="6" t="n">
        <f si="0" t="shared"/>
        <v>23.072805139186304</v>
      </c>
      <c r="F25" s="5" t="n">
        <v>43270.0</v>
      </c>
      <c r="G25" s="5" t="n">
        <v>36733.0</v>
      </c>
      <c r="H25" s="6" t="n">
        <f si="1" t="shared"/>
        <v>17.795987259412517</v>
      </c>
      <c r="I25" t="s">
        <v>55</v>
      </c>
    </row>
    <row r="26" spans="1:9" x14ac:dyDescent="0.25">
      <c r="A26" s="21"/>
      <c r="B26" s="4" t="s">
        <v>28</v>
      </c>
      <c r="C26" s="5" t="n">
        <v>6514.0</v>
      </c>
      <c r="D26" s="5" t="n">
        <v>7382.0</v>
      </c>
      <c r="E26" s="6" t="n">
        <f si="0" t="shared"/>
        <v>-11.758331075589268</v>
      </c>
      <c r="F26" s="5" t="n">
        <v>55341.0</v>
      </c>
      <c r="G26" s="5" t="n">
        <v>57068.0</v>
      </c>
      <c r="H26" s="6" t="n">
        <f si="1" t="shared"/>
        <v>-3.026214340786426</v>
      </c>
      <c r="I26" t="s">
        <v>55</v>
      </c>
    </row>
    <row r="27" spans="1:9" x14ac:dyDescent="0.25">
      <c r="A27" s="21"/>
      <c r="B27" s="4" t="s">
        <v>29</v>
      </c>
      <c r="C27" s="5" t="n">
        <v>3724.0</v>
      </c>
      <c r="D27" s="5" t="n">
        <v>4006.0</v>
      </c>
      <c r="E27" s="6" t="n">
        <f si="0" t="shared"/>
        <v>-7.039440838741884</v>
      </c>
      <c r="F27" s="5" t="n">
        <v>39228.0</v>
      </c>
      <c r="G27" s="5" t="n">
        <v>40000.0</v>
      </c>
      <c r="H27" s="6" t="n">
        <f si="1" t="shared"/>
        <v>-1.9299999999999984</v>
      </c>
      <c r="I27" t="s">
        <v>55</v>
      </c>
    </row>
    <row r="28" spans="1:9" x14ac:dyDescent="0.25">
      <c r="A28" s="21"/>
      <c r="B28" s="4" t="s">
        <v>30</v>
      </c>
      <c r="C28" s="5" t="n">
        <v>3460.0</v>
      </c>
      <c r="D28" s="5" t="n">
        <v>3571.0</v>
      </c>
      <c r="E28" s="6" t="n">
        <f si="0" t="shared"/>
        <v>-3.1083730047605673</v>
      </c>
      <c r="F28" s="5" t="n">
        <v>30716.0</v>
      </c>
      <c r="G28" s="5" t="n">
        <v>28995.0</v>
      </c>
      <c r="H28" s="6" t="n">
        <f si="1" t="shared"/>
        <v>5.935506121745138</v>
      </c>
      <c r="I28" t="s">
        <v>55</v>
      </c>
    </row>
    <row r="29" spans="1:9" x14ac:dyDescent="0.25">
      <c r="A29" s="21"/>
      <c r="B29" s="4" t="s">
        <v>31</v>
      </c>
      <c r="C29" s="5" t="n">
        <v>22.0</v>
      </c>
      <c r="D29" s="5" t="n">
        <v>26.0</v>
      </c>
      <c r="E29" s="6" t="n">
        <f si="0" t="shared"/>
        <v>-15.384615384615385</v>
      </c>
      <c r="F29" s="5" t="n">
        <v>113.0</v>
      </c>
      <c r="G29" s="5" t="n">
        <v>171.0</v>
      </c>
      <c r="H29" s="6" t="n">
        <f si="1" t="shared"/>
        <v>-33.91812865497076</v>
      </c>
      <c r="I29" t="s">
        <v>55</v>
      </c>
    </row>
    <row r="30" spans="1:9" x14ac:dyDescent="0.25">
      <c r="A30" s="21"/>
      <c r="B30" s="4" t="s">
        <v>32</v>
      </c>
      <c r="C30" s="5" t="n">
        <v>3056.0</v>
      </c>
      <c r="D30" s="5" t="n">
        <v>3382.0</v>
      </c>
      <c r="E30" s="6" t="n">
        <f si="0" t="shared"/>
        <v>-9.639266706091066</v>
      </c>
      <c r="F30" s="5" t="n">
        <v>22279.0</v>
      </c>
      <c r="G30" s="5" t="n">
        <v>21372.0</v>
      </c>
      <c r="H30" s="6" t="n">
        <f si="1" t="shared"/>
        <v>4.243870484746393</v>
      </c>
      <c r="I30" t="s">
        <v>55</v>
      </c>
    </row>
    <row r="31" spans="1:9" x14ac:dyDescent="0.25">
      <c r="A31" s="21"/>
      <c r="B31" s="4" t="s">
        <v>33</v>
      </c>
      <c r="C31" s="5" t="n">
        <v>4203.0</v>
      </c>
      <c r="D31" s="5" t="n">
        <v>4521.0</v>
      </c>
      <c r="E31" s="6" t="n">
        <f si="0" t="shared"/>
        <v>-7.033842070338425</v>
      </c>
      <c r="F31" s="5" t="n">
        <v>38748.0</v>
      </c>
      <c r="G31" s="5" t="n">
        <v>39148.0</v>
      </c>
      <c r="H31" s="6" t="n">
        <f si="1" t="shared"/>
        <v>-1.0217635639113154</v>
      </c>
      <c r="I31" t="s">
        <v>55</v>
      </c>
    </row>
    <row r="32" spans="1:9" x14ac:dyDescent="0.25">
      <c r="A32" s="21"/>
      <c r="B32" s="4" t="s">
        <v>34</v>
      </c>
      <c r="C32" s="5" t="n">
        <f>C33-C25-C26-C27-C28-C29-C30-C31</f>
        <v>1625.0</v>
      </c>
      <c r="D32" s="5" t="n">
        <f>D33-D25-D26-D27-D28-D29-D30-D31</f>
        <v>1541.0</v>
      </c>
      <c r="E32" s="6" t="n">
        <f si="0" t="shared"/>
        <v>5.451005840363399</v>
      </c>
      <c r="F32" s="5" t="n">
        <f>F33-F25-F26-F27-F28-F29-F30-F31</f>
        <v>11453.0</v>
      </c>
      <c r="G32" s="5" t="n">
        <f>G33-G25-G26-G27-G28-G29-G30-G31</f>
        <v>12365.0</v>
      </c>
      <c r="H32" s="6" t="n">
        <f si="1" t="shared"/>
        <v>-7.375657096643751</v>
      </c>
      <c r="I32" t="s">
        <v>55</v>
      </c>
    </row>
    <row r="33" spans="1:9" x14ac:dyDescent="0.25">
      <c r="A33" s="22"/>
      <c r="B33" s="4" t="s">
        <v>35</v>
      </c>
      <c r="C33" s="5" t="n">
        <v>27202.0</v>
      </c>
      <c r="D33" s="5" t="n">
        <v>28165.0</v>
      </c>
      <c r="E33" s="6" t="n">
        <f si="0" t="shared"/>
        <v>-3.419137227054858</v>
      </c>
      <c r="F33" s="5" t="n">
        <v>241148.0</v>
      </c>
      <c r="G33" s="5" t="n">
        <v>235852.0</v>
      </c>
      <c r="H33" s="6" t="n">
        <f si="1" t="shared"/>
        <v>2.24547597645981</v>
      </c>
      <c r="I33" t="s">
        <v>55</v>
      </c>
    </row>
    <row r="34" spans="1:9" x14ac:dyDescent="0.25">
      <c r="A34" s="21" t="s">
        <v>36</v>
      </c>
      <c r="B34" s="4" t="s">
        <v>37</v>
      </c>
      <c r="C34" s="5" t="n">
        <v>16864.0</v>
      </c>
      <c r="D34" s="5" t="n">
        <v>13485.0</v>
      </c>
      <c r="E34" s="6" t="n">
        <f si="0" t="shared"/>
        <v>25.057471264367813</v>
      </c>
      <c r="F34" s="5" t="n">
        <v>111703.0</v>
      </c>
      <c r="G34" s="5" t="n">
        <v>107590.0</v>
      </c>
      <c r="H34" s="6" t="n">
        <f si="1" t="shared"/>
        <v>3.822845989404211</v>
      </c>
      <c r="I34" t="s">
        <v>55</v>
      </c>
    </row>
    <row r="35" spans="1:9" x14ac:dyDescent="0.25">
      <c r="A35" s="21"/>
      <c r="B35" s="4" t="s">
        <v>38</v>
      </c>
      <c r="C35" s="5" t="n">
        <v>2524.0</v>
      </c>
      <c r="D35" s="5" t="n">
        <v>2075.0</v>
      </c>
      <c r="E35" s="6" t="n">
        <f si="0" t="shared"/>
        <v>21.63855421686747</v>
      </c>
      <c r="F35" s="5" t="n">
        <v>21967.0</v>
      </c>
      <c r="G35" s="5" t="n">
        <v>21609.0</v>
      </c>
      <c r="H35" s="6" t="n">
        <f si="1" t="shared"/>
        <v>1.656717108612149</v>
      </c>
      <c r="I35" t="s">
        <v>55</v>
      </c>
    </row>
    <row r="36" spans="1:9" x14ac:dyDescent="0.25">
      <c r="A36" s="21"/>
      <c r="B36" s="4" t="s">
        <v>47</v>
      </c>
      <c r="C36" s="5" t="n">
        <v>1450.0</v>
      </c>
      <c r="D36" s="5" t="n">
        <v>1306.0</v>
      </c>
      <c r="E36" s="6" t="n">
        <f si="0" t="shared"/>
        <v>11.02603369065851</v>
      </c>
      <c r="F36" s="5" t="n">
        <v>9828.0</v>
      </c>
      <c r="G36" s="5" t="n">
        <v>8680.0</v>
      </c>
      <c r="H36" s="6" t="n">
        <f si="1" t="shared"/>
        <v>13.22580645161291</v>
      </c>
      <c r="I36" t="s">
        <v>55</v>
      </c>
    </row>
    <row r="37" spans="1:9" x14ac:dyDescent="0.25">
      <c r="A37" s="21"/>
      <c r="B37" s="7" t="s">
        <v>39</v>
      </c>
      <c r="C37" s="5" t="n">
        <f>C38-C34-C35-C36</f>
        <v>4.0</v>
      </c>
      <c r="D37" s="5" t="n">
        <f>D38-D34-D35-D36</f>
        <v>9.0</v>
      </c>
      <c r="E37" s="6" t="n">
        <f si="0" t="shared"/>
        <v>-55.55555555555556</v>
      </c>
      <c r="F37" s="5" t="n">
        <f>F38-F34-F35-F36</f>
        <v>49.0</v>
      </c>
      <c r="G37" s="5" t="n">
        <f>G38-G34-G35-G36</f>
        <v>50.0</v>
      </c>
      <c r="H37" s="6" t="n">
        <f si="1" t="shared"/>
        <v>-2.0000000000000018</v>
      </c>
      <c r="I37" t="s">
        <v>55</v>
      </c>
    </row>
    <row r="38" spans="1:9" x14ac:dyDescent="0.25">
      <c r="A38" s="21"/>
      <c r="B38" s="7" t="s">
        <v>40</v>
      </c>
      <c r="C38" s="5" t="n">
        <v>20842.0</v>
      </c>
      <c r="D38" s="5" t="n">
        <v>16875.0</v>
      </c>
      <c r="E38" s="6" t="n">
        <f si="0" t="shared"/>
        <v>23.508148148148145</v>
      </c>
      <c r="F38" s="5" t="n">
        <v>143547.0</v>
      </c>
      <c r="G38" s="5" t="n">
        <v>137929.0</v>
      </c>
      <c r="H38" s="6" t="n">
        <f si="1" t="shared"/>
        <v>4.073110078373654</v>
      </c>
      <c r="I38" t="s">
        <v>55</v>
      </c>
    </row>
    <row customHeight="1" ht="20.100000000000001" r="39" spans="1:9" x14ac:dyDescent="0.25">
      <c r="A39" s="17" t="s">
        <v>41</v>
      </c>
      <c r="B39" s="8" t="s">
        <v>42</v>
      </c>
      <c r="C39" s="5" t="n">
        <v>9.0</v>
      </c>
      <c r="D39" s="5" t="n">
        <v>2.0</v>
      </c>
      <c r="E39" s="6" t="n">
        <f si="0" t="shared"/>
        <v>350.0</v>
      </c>
      <c r="F39" s="5" t="n">
        <v>41.0</v>
      </c>
      <c r="G39" s="5" t="n">
        <v>43.0</v>
      </c>
      <c r="H39" s="6" t="n">
        <f si="1" t="shared"/>
        <v>-4.651162790697672</v>
      </c>
      <c r="I39" t="s">
        <v>55</v>
      </c>
    </row>
    <row customHeight="1" ht="20.100000000000001" r="40" spans="1:9" x14ac:dyDescent="0.25">
      <c r="A40" s="17"/>
      <c r="B40" s="8" t="s">
        <v>43</v>
      </c>
      <c r="C40" s="5" t="n">
        <f>C41-C39</f>
        <v>45.0</v>
      </c>
      <c r="D40" s="5" t="n">
        <f>D41-D39</f>
        <v>7.0</v>
      </c>
      <c r="E40" s="6" t="n">
        <f si="0" t="shared"/>
        <v>542.8571428571429</v>
      </c>
      <c r="F40" s="5" t="n">
        <f>F41-F39</f>
        <v>298.0</v>
      </c>
      <c r="G40" s="5" t="n">
        <f>G41-G39</f>
        <v>242.0</v>
      </c>
      <c r="H40" s="6" t="n">
        <f si="1" t="shared"/>
        <v>23.140495867768585</v>
      </c>
      <c r="I40" t="s">
        <v>55</v>
      </c>
    </row>
    <row customHeight="1" ht="20.100000000000001" r="41" spans="1:9" x14ac:dyDescent="0.25">
      <c r="A41" s="17"/>
      <c r="B41" s="7" t="s">
        <v>44</v>
      </c>
      <c r="C41" s="5" t="n">
        <v>54.0</v>
      </c>
      <c r="D41" s="5" t="n">
        <v>9.0</v>
      </c>
      <c r="E41" s="6" t="n">
        <f si="0" t="shared"/>
        <v>500.0</v>
      </c>
      <c r="F41" s="5" t="n">
        <v>339.0</v>
      </c>
      <c r="G41" s="5" t="n">
        <v>285.0</v>
      </c>
      <c r="H41" s="6" t="n">
        <f si="1" t="shared"/>
        <v>18.947368421052623</v>
      </c>
      <c r="I41" t="s">
        <v>55</v>
      </c>
    </row>
    <row r="42" spans="1:9" x14ac:dyDescent="0.25">
      <c r="A42" s="9"/>
      <c r="B42" s="4" t="s">
        <v>45</v>
      </c>
      <c r="C42" s="5" t="n">
        <v>157.0</v>
      </c>
      <c r="D42" s="5" t="n">
        <v>91.0</v>
      </c>
      <c r="E42" s="6" t="n">
        <f si="0" t="shared"/>
        <v>72.52747252747254</v>
      </c>
      <c r="F42" s="5" t="n">
        <v>2541.0</v>
      </c>
      <c r="G42" s="5" t="n">
        <v>957.0</v>
      </c>
      <c r="H42" s="6" t="n">
        <f si="1" t="shared"/>
        <v>165.51724137931038</v>
      </c>
      <c r="I42" t="s">
        <v>55</v>
      </c>
    </row>
    <row r="43" spans="1:9" x14ac:dyDescent="0.25">
      <c r="A43" s="10"/>
      <c r="B43" s="4" t="s">
        <v>46</v>
      </c>
      <c r="C43" s="5" t="n">
        <f>C20+C24+C33+C38+C41+C42</f>
        <v>1735942.0</v>
      </c>
      <c r="D43" s="5" t="n">
        <f>D20+D24+D33+D38+D41+D42</f>
        <v>1547087.0</v>
      </c>
      <c r="E43" s="6" t="n">
        <f si="0" t="shared"/>
        <v>12.20713508677922</v>
      </c>
      <c r="F43" s="5" t="n">
        <f>F20+F24+F33+F38+F41+F42</f>
        <v>1.2610662E7</v>
      </c>
      <c r="G43" s="5" t="n">
        <f>G20+G24+G33+G38+G41+G42</f>
        <v>1.138824E7</v>
      </c>
      <c r="H43" s="6" t="n">
        <f si="1" t="shared"/>
        <v>10.734073043771474</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