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<sst xmlns="http://schemas.openxmlformats.org/spreadsheetml/2006/main" count="109" uniqueCount="64">
  <si>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</si>
  <si>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</si>
  <si>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</si>
  <si>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</si>
  <si>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</si>
  <si>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</si>
  <si>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</si>
  <si>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</si>
  <si>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</si>
  <si>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</si>
  <si>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</si>
  <si>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</si>
  <si>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</si>
  <si>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</si>
  <si>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</si>
  <si>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</si>
  <si>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</si>
  <si>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</si>
  <si>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</si>
  <si>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</si>
  <si>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</si>
  <si>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</si>
  <si>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</si>
  <si>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</si>
  <si>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</si>
  <si>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</si>
  <si>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</si>
  <si>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</si>
  <si>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</si>
  <si>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</si>
  <si>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</si>
  <si>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</si>
  <si>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</si>
  <si>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</si>
  <si>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</si>
  <si>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</si>
  <si>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</si>
  <si>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</si>
  <si>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</si>
  <si>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</si>
  <si>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</si>
  <si>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</si>
  <si>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</si>
  <si>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</si>
  <si>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</si>
  <si>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</si>
  <si>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</si>
  <si>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</si>
  <si>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</si>
  <si>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</si>
  <si>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</si>
  <si>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</si>
  <si>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</si>
  <si>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</si>
  <si>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</si>
  <si>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</si>
  <si>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</si>
  <si>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</si>
  <si>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</si>
  <si>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</si>
  <si>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</si>
  <si>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</si>
  <si>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114年8月來臺旅客人次－按年齡分
Table 1-5   Visitor Arrivals by Age,
August,2025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</si>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</sst>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9714.0</v>
      </c>
      <c r="E3" s="2" t="n">
        <v>17924.0</v>
      </c>
      <c r="F3" s="2" t="n">
        <v>28150.0</v>
      </c>
      <c r="G3" s="2" t="n">
        <v>32091.0</v>
      </c>
      <c r="H3" s="2" t="n">
        <v>25993.0</v>
      </c>
      <c r="I3" s="2" t="n">
        <v>15511.0</v>
      </c>
      <c r="J3" s="2" t="n">
        <v>15734.0</v>
      </c>
      <c r="K3" s="2" t="n">
        <f>SUM(D3:J3)</f>
        <v>145117.0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3788.0</v>
      </c>
      <c r="E4" s="2" t="n">
        <v>6937.0</v>
      </c>
      <c r="F4" s="2" t="n">
        <v>15170.0</v>
      </c>
      <c r="G4" s="2" t="n">
        <v>18859.0</v>
      </c>
      <c r="H4" s="2" t="n">
        <v>14650.0</v>
      </c>
      <c r="I4" s="2" t="n">
        <v>6116.0</v>
      </c>
      <c r="J4" s="2" t="n">
        <v>4014.0</v>
      </c>
      <c r="K4" s="2" t="n">
        <f ref="K4:K48" si="0" t="shared">SUM(D4:J4)</f>
        <v>69534.0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4704.0</v>
      </c>
      <c r="E5" s="2" t="n">
        <v>14245.0</v>
      </c>
      <c r="F5" s="2" t="n">
        <v>25969.0</v>
      </c>
      <c r="G5" s="2" t="n">
        <v>16359.0</v>
      </c>
      <c r="H5" s="2" t="n">
        <v>23138.0</v>
      </c>
      <c r="I5" s="2" t="n">
        <v>25344.0</v>
      </c>
      <c r="J5" s="2" t="n">
        <v>15019.0</v>
      </c>
      <c r="K5" s="2" t="n">
        <f si="0" t="shared"/>
        <v>124778.0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1417.0</v>
      </c>
      <c r="E6" s="2" t="n">
        <v>4122.0</v>
      </c>
      <c r="F6" s="2" t="n">
        <v>14757.0</v>
      </c>
      <c r="G6" s="2" t="n">
        <v>12958.0</v>
      </c>
      <c r="H6" s="2" t="n">
        <v>10071.0</v>
      </c>
      <c r="I6" s="2" t="n">
        <v>8052.0</v>
      </c>
      <c r="J6" s="2" t="n">
        <v>4372.0</v>
      </c>
      <c r="K6" s="2" t="n">
        <f si="0" t="shared"/>
        <v>55749.0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115.0</v>
      </c>
      <c r="E7" s="2" t="n">
        <v>135.0</v>
      </c>
      <c r="F7" s="2" t="n">
        <v>1026.0</v>
      </c>
      <c r="G7" s="2" t="n">
        <v>1245.0</v>
      </c>
      <c r="H7" s="2" t="n">
        <v>922.0</v>
      </c>
      <c r="I7" s="2" t="n">
        <v>449.0</v>
      </c>
      <c r="J7" s="2" t="n">
        <v>206.0</v>
      </c>
      <c r="K7" s="2" t="n">
        <f si="0" t="shared"/>
        <v>4098.0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102.0</v>
      </c>
      <c r="E8" s="2" t="n">
        <v>123.0</v>
      </c>
      <c r="F8" s="2" t="n">
        <v>467.0</v>
      </c>
      <c r="G8" s="2" t="n">
        <v>625.0</v>
      </c>
      <c r="H8" s="2" t="n">
        <v>479.0</v>
      </c>
      <c r="I8" s="2" t="n">
        <v>250.0</v>
      </c>
      <c r="J8" s="2" t="n">
        <v>131.0</v>
      </c>
      <c r="K8" s="2" t="n">
        <f si="0" t="shared"/>
        <v>2177.0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450.0</v>
      </c>
      <c r="E9" s="2" t="n">
        <v>1321.0</v>
      </c>
      <c r="F9" s="2" t="n">
        <v>7119.0</v>
      </c>
      <c r="G9" s="2" t="n">
        <v>5329.0</v>
      </c>
      <c r="H9" s="2" t="n">
        <v>3671.0</v>
      </c>
      <c r="I9" s="2" t="n">
        <v>2969.0</v>
      </c>
      <c r="J9" s="2" t="n">
        <v>2037.0</v>
      </c>
      <c r="K9" s="2" t="n">
        <f si="0" t="shared"/>
        <v>22896.0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594.0</v>
      </c>
      <c r="E10" s="2" t="n">
        <v>426.0</v>
      </c>
      <c r="F10" s="2" t="n">
        <v>3617.0</v>
      </c>
      <c r="G10" s="2" t="n">
        <v>5583.0</v>
      </c>
      <c r="H10" s="2" t="n">
        <v>4159.0</v>
      </c>
      <c r="I10" s="2" t="n">
        <v>3669.0</v>
      </c>
      <c r="J10" s="2" t="n">
        <v>2452.0</v>
      </c>
      <c r="K10" s="2" t="n">
        <f si="0" t="shared"/>
        <v>20500.0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251.0</v>
      </c>
      <c r="E11" s="2" t="n">
        <v>2774.0</v>
      </c>
      <c r="F11" s="2" t="n">
        <v>7619.0</v>
      </c>
      <c r="G11" s="2" t="n">
        <v>4924.0</v>
      </c>
      <c r="H11" s="2" t="n">
        <v>3254.0</v>
      </c>
      <c r="I11" s="2" t="n">
        <v>1334.0</v>
      </c>
      <c r="J11" s="2" t="n">
        <v>832.0</v>
      </c>
      <c r="K11" s="2" t="n">
        <f si="0" t="shared"/>
        <v>20988.0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1235.0</v>
      </c>
      <c r="E12" s="2" t="n">
        <v>1732.0</v>
      </c>
      <c r="F12" s="2" t="n">
        <v>12928.0</v>
      </c>
      <c r="G12" s="2" t="n">
        <v>15284.0</v>
      </c>
      <c r="H12" s="2" t="n">
        <v>6474.0</v>
      </c>
      <c r="I12" s="2" t="n">
        <v>3806.0</v>
      </c>
      <c r="J12" s="2" t="n">
        <v>2972.0</v>
      </c>
      <c r="K12" s="2" t="n">
        <f si="0" t="shared"/>
        <v>44431.0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306.0</v>
      </c>
      <c r="E13" s="2" t="n">
        <v>816.0</v>
      </c>
      <c r="F13" s="2" t="n">
        <v>8819.0</v>
      </c>
      <c r="G13" s="2" t="n">
        <v>8989.0</v>
      </c>
      <c r="H13" s="2" t="n">
        <v>4783.0</v>
      </c>
      <c r="I13" s="2" t="n">
        <v>2251.0</v>
      </c>
      <c r="J13" s="2" t="n">
        <v>1271.0</v>
      </c>
      <c r="K13" s="2" t="n">
        <f si="0" t="shared"/>
        <v>27235.0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640.0</v>
      </c>
      <c r="E14" s="2" t="n">
        <v>2926.0</v>
      </c>
      <c r="F14" s="2" t="n">
        <v>12158.0</v>
      </c>
      <c r="G14" s="2" t="n">
        <v>11851.0</v>
      </c>
      <c r="H14" s="2" t="n">
        <v>5728.0</v>
      </c>
      <c r="I14" s="2" t="n">
        <v>2271.0</v>
      </c>
      <c r="J14" s="2" t="n">
        <v>1496.0</v>
      </c>
      <c r="K14" s="2" t="n">
        <f si="0" t="shared"/>
        <v>37070.0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73.0</v>
      </c>
      <c r="E15" s="2" t="n">
        <f ref="E15:J15" si="1" t="shared">E16-E9-E10-E11-E12-E13-E14</f>
        <v>731.0</v>
      </c>
      <c r="F15" s="2" t="n">
        <f si="1" t="shared"/>
        <v>1127.0</v>
      </c>
      <c r="G15" s="2" t="n">
        <f si="1" t="shared"/>
        <v>556.0</v>
      </c>
      <c r="H15" s="2" t="n">
        <f si="1" t="shared"/>
        <v>409.0</v>
      </c>
      <c r="I15" s="2" t="n">
        <f si="1" t="shared"/>
        <v>256.0</v>
      </c>
      <c r="J15" s="2" t="n">
        <f si="1" t="shared"/>
        <v>273.0</v>
      </c>
      <c r="K15" s="2" t="n">
        <f si="0" t="shared"/>
        <v>3425.0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3549.0</v>
      </c>
      <c r="E16" s="2" t="n">
        <v>10726.0</v>
      </c>
      <c r="F16" s="2" t="n">
        <v>53387.0</v>
      </c>
      <c r="G16" s="2" t="n">
        <v>52516.0</v>
      </c>
      <c r="H16" s="2" t="n">
        <v>28478.0</v>
      </c>
      <c r="I16" s="2" t="n">
        <v>16556.0</v>
      </c>
      <c r="J16" s="2" t="n">
        <v>11333.0</v>
      </c>
      <c r="K16" s="2" t="n">
        <f si="0" t="shared"/>
        <v>176545.0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84.0</v>
      </c>
      <c r="E17" s="2" t="n">
        <f ref="E17:J17" si="2" t="shared">E18-E16-E3-E4-E5-E6-E7-E8</f>
        <v>223.0</v>
      </c>
      <c r="F17" s="2" t="n">
        <f si="2" t="shared"/>
        <v>560.0</v>
      </c>
      <c r="G17" s="2" t="n">
        <f si="2" t="shared"/>
        <v>518.0</v>
      </c>
      <c r="H17" s="2" t="n">
        <f si="2" t="shared"/>
        <v>392.0</v>
      </c>
      <c r="I17" s="2" t="n">
        <f si="2" t="shared"/>
        <v>256.0</v>
      </c>
      <c r="J17" s="2" t="n">
        <f si="2" t="shared"/>
        <v>123.0</v>
      </c>
      <c r="K17" s="2" t="n">
        <f si="0" t="shared"/>
        <v>2156.0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23473.0</v>
      </c>
      <c r="E18" s="2" t="n">
        <v>54435.0</v>
      </c>
      <c r="F18" s="2" t="n">
        <v>139486.0</v>
      </c>
      <c r="G18" s="2" t="n">
        <v>135171.0</v>
      </c>
      <c r="H18" s="2" t="n">
        <v>104123.0</v>
      </c>
      <c r="I18" s="2" t="n">
        <v>72534.0</v>
      </c>
      <c r="J18" s="2" t="n">
        <v>50932.0</v>
      </c>
      <c r="K18" s="2" t="n">
        <f si="0" t="shared"/>
        <v>580154.0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456.0</v>
      </c>
      <c r="E19" s="2" t="n">
        <v>1404.0</v>
      </c>
      <c r="F19" s="2" t="n">
        <v>1128.0</v>
      </c>
      <c r="G19" s="2" t="n">
        <v>1188.0</v>
      </c>
      <c r="H19" s="2" t="n">
        <v>1590.0</v>
      </c>
      <c r="I19" s="2" t="n">
        <v>1363.0</v>
      </c>
      <c r="J19" s="2" t="n">
        <v>897.0</v>
      </c>
      <c r="K19" s="2" t="n">
        <f si="0" t="shared"/>
        <v>8026.0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2852.0</v>
      </c>
      <c r="E20" s="2" t="n">
        <v>5428.0</v>
      </c>
      <c r="F20" s="2" t="n">
        <v>7255.0</v>
      </c>
      <c r="G20" s="2" t="n">
        <v>7466.0</v>
      </c>
      <c r="H20" s="2" t="n">
        <v>8247.0</v>
      </c>
      <c r="I20" s="2" t="n">
        <v>7232.0</v>
      </c>
      <c r="J20" s="2" t="n">
        <v>5748.0</v>
      </c>
      <c r="K20" s="2" t="n">
        <f si="0" t="shared"/>
        <v>44228.0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12.0</v>
      </c>
      <c r="E21" s="2" t="n">
        <v>51.0</v>
      </c>
      <c r="F21" s="2" t="n">
        <v>78.0</v>
      </c>
      <c r="G21" s="2" t="n">
        <v>95.0</v>
      </c>
      <c r="H21" s="2" t="n">
        <v>75.0</v>
      </c>
      <c r="I21" s="2" t="n">
        <v>48.0</v>
      </c>
      <c r="J21" s="2" t="n">
        <v>22.0</v>
      </c>
      <c r="K21" s="2" t="n">
        <f si="0" t="shared"/>
        <v>381.0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6.0</v>
      </c>
      <c r="E22" s="2" t="n">
        <v>60.0</v>
      </c>
      <c r="F22" s="2" t="n">
        <v>39.0</v>
      </c>
      <c r="G22" s="2" t="n">
        <v>71.0</v>
      </c>
      <c r="H22" s="2" t="n">
        <v>73.0</v>
      </c>
      <c r="I22" s="2" t="n">
        <v>36.0</v>
      </c>
      <c r="J22" s="2" t="n">
        <v>35.0</v>
      </c>
      <c r="K22" s="2" t="n">
        <f si="0" t="shared"/>
        <v>320.0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4.0</v>
      </c>
      <c r="E23" s="2" t="n">
        <v>5.0</v>
      </c>
      <c r="F23" s="2" t="n">
        <v>17.0</v>
      </c>
      <c r="G23" s="2" t="n">
        <v>24.0</v>
      </c>
      <c r="H23" s="2" t="n">
        <v>18.0</v>
      </c>
      <c r="I23" s="2" t="n">
        <v>15.0</v>
      </c>
      <c r="J23" s="2" t="n">
        <v>7.0</v>
      </c>
      <c r="K23" s="2" t="n">
        <f si="0" t="shared"/>
        <v>90.0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38.0</v>
      </c>
      <c r="E24" s="2" t="n">
        <f ref="E24:J24" si="3" t="shared">E25-E19-E20-E21-E22-E23</f>
        <v>113.0</v>
      </c>
      <c r="F24" s="2" t="n">
        <f si="3" t="shared"/>
        <v>563.0</v>
      </c>
      <c r="G24" s="2" t="n">
        <f si="3" t="shared"/>
        <v>382.0</v>
      </c>
      <c r="H24" s="2" t="n">
        <f si="3" t="shared"/>
        <v>199.0</v>
      </c>
      <c r="I24" s="2" t="n">
        <f si="3" t="shared"/>
        <v>95.0</v>
      </c>
      <c r="J24" s="2" t="n">
        <f si="3" t="shared"/>
        <v>78.0</v>
      </c>
      <c r="K24" s="2" t="n">
        <f si="0" t="shared"/>
        <v>1468.0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3368.0</v>
      </c>
      <c r="E25" s="2" t="n">
        <v>7061.0</v>
      </c>
      <c r="F25" s="2" t="n">
        <v>9080.0</v>
      </c>
      <c r="G25" s="2" t="n">
        <v>9226.0</v>
      </c>
      <c r="H25" s="2" t="n">
        <v>10202.0</v>
      </c>
      <c r="I25" s="2" t="n">
        <v>8789.0</v>
      </c>
      <c r="J25" s="2" t="n">
        <v>6787.0</v>
      </c>
      <c r="K25" s="2" t="n">
        <f si="0" t="shared"/>
        <v>54513.0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34.0</v>
      </c>
      <c r="E26" s="2" t="n">
        <v>52.0</v>
      </c>
      <c r="F26" s="2" t="n">
        <v>167.0</v>
      </c>
      <c r="G26" s="2" t="n">
        <v>143.0</v>
      </c>
      <c r="H26" s="2" t="n">
        <v>125.0</v>
      </c>
      <c r="I26" s="2" t="n">
        <v>93.0</v>
      </c>
      <c r="J26" s="2" t="n">
        <v>58.0</v>
      </c>
      <c r="K26" s="2" t="n">
        <f si="0" t="shared"/>
        <v>672.0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198.0</v>
      </c>
      <c r="E27" s="2" t="n">
        <v>491.0</v>
      </c>
      <c r="F27" s="2" t="n">
        <v>1618.0</v>
      </c>
      <c r="G27" s="2" t="n">
        <v>820.0</v>
      </c>
      <c r="H27" s="2" t="n">
        <v>760.0</v>
      </c>
      <c r="I27" s="2" t="n">
        <v>603.0</v>
      </c>
      <c r="J27" s="2" t="n">
        <v>316.0</v>
      </c>
      <c r="K27" s="2" t="n">
        <f si="0" t="shared"/>
        <v>4806.0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300.0</v>
      </c>
      <c r="E28" s="2" t="n">
        <v>679.0</v>
      </c>
      <c r="F28" s="2" t="n">
        <v>1454.0</v>
      </c>
      <c r="G28" s="2" t="n">
        <v>1011.0</v>
      </c>
      <c r="H28" s="2" t="n">
        <v>993.0</v>
      </c>
      <c r="I28" s="2" t="n">
        <v>752.0</v>
      </c>
      <c r="J28" s="2" t="n">
        <v>410.0</v>
      </c>
      <c r="K28" s="2" t="n">
        <f si="0" t="shared"/>
        <v>5599.0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118.0</v>
      </c>
      <c r="E29" s="2" t="n">
        <v>144.0</v>
      </c>
      <c r="F29" s="2" t="n">
        <v>416.0</v>
      </c>
      <c r="G29" s="2" t="n">
        <v>510.0</v>
      </c>
      <c r="H29" s="2" t="n">
        <v>473.0</v>
      </c>
      <c r="I29" s="2" t="n">
        <v>305.0</v>
      </c>
      <c r="J29" s="2" t="n">
        <v>135.0</v>
      </c>
      <c r="K29" s="2" t="n">
        <f si="0" t="shared"/>
        <v>2101.0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71.0</v>
      </c>
      <c r="E30" s="2" t="n">
        <v>180.0</v>
      </c>
      <c r="F30" s="2" t="n">
        <v>537.0</v>
      </c>
      <c r="G30" s="2" t="n">
        <v>377.0</v>
      </c>
      <c r="H30" s="2" t="n">
        <v>348.0</v>
      </c>
      <c r="I30" s="2" t="n">
        <v>338.0</v>
      </c>
      <c r="J30" s="2" t="n">
        <v>182.0</v>
      </c>
      <c r="K30" s="2" t="n">
        <f si="0" t="shared"/>
        <v>2033.0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28.0</v>
      </c>
      <c r="E31" s="2" t="n">
        <v>42.0</v>
      </c>
      <c r="F31" s="2" t="n">
        <v>259.0</v>
      </c>
      <c r="G31" s="2" t="n">
        <v>157.0</v>
      </c>
      <c r="H31" s="2" t="n">
        <v>150.0</v>
      </c>
      <c r="I31" s="2" t="n">
        <v>119.0</v>
      </c>
      <c r="J31" s="2" t="n">
        <v>78.0</v>
      </c>
      <c r="K31" s="2" t="n">
        <f si="0" t="shared"/>
        <v>833.0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85.0</v>
      </c>
      <c r="E32" s="2" t="n">
        <v>117.0</v>
      </c>
      <c r="F32" s="2" t="n">
        <v>392.0</v>
      </c>
      <c r="G32" s="2" t="n">
        <v>393.0</v>
      </c>
      <c r="H32" s="2" t="n">
        <v>380.0</v>
      </c>
      <c r="I32" s="2" t="n">
        <v>286.0</v>
      </c>
      <c r="J32" s="2" t="n">
        <v>121.0</v>
      </c>
      <c r="K32" s="2" t="n">
        <f si="0" t="shared"/>
        <v>1774.0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289.0</v>
      </c>
      <c r="E33" s="2" t="n">
        <v>519.0</v>
      </c>
      <c r="F33" s="2" t="n">
        <v>930.0</v>
      </c>
      <c r="G33" s="2" t="n">
        <v>1142.0</v>
      </c>
      <c r="H33" s="2" t="n">
        <v>1216.0</v>
      </c>
      <c r="I33" s="2" t="n">
        <v>849.0</v>
      </c>
      <c r="J33" s="2" t="n">
        <v>672.0</v>
      </c>
      <c r="K33" s="2" t="n">
        <f si="0" t="shared"/>
        <v>5617.0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44.0</v>
      </c>
      <c r="E34" s="2" t="n">
        <v>99.0</v>
      </c>
      <c r="F34" s="2" t="n">
        <v>223.0</v>
      </c>
      <c r="G34" s="2" t="n">
        <v>171.0</v>
      </c>
      <c r="H34" s="2" t="n">
        <v>156.0</v>
      </c>
      <c r="I34" s="2" t="n">
        <v>103.0</v>
      </c>
      <c r="J34" s="2" t="n">
        <v>78.0</v>
      </c>
      <c r="K34" s="2" t="n">
        <f si="0" t="shared"/>
        <v>874.0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8.0</v>
      </c>
      <c r="F35" s="2" t="n">
        <v>28.0</v>
      </c>
      <c r="G35" s="2" t="n">
        <v>44.0</v>
      </c>
      <c r="H35" s="2" t="n">
        <v>32.0</v>
      </c>
      <c r="I35" s="2" t="n">
        <v>28.0</v>
      </c>
      <c r="J35" s="2" t="n">
        <v>9.0</v>
      </c>
      <c r="K35" s="2" t="n">
        <f si="0" t="shared"/>
        <v>149.0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11.0</v>
      </c>
      <c r="E36" s="2" t="n">
        <v>30.0</v>
      </c>
      <c r="F36" s="2" t="n">
        <v>150.0</v>
      </c>
      <c r="G36" s="2" t="n">
        <v>80.0</v>
      </c>
      <c r="H36" s="2" t="n">
        <v>83.0</v>
      </c>
      <c r="I36" s="2" t="n">
        <v>73.0</v>
      </c>
      <c r="J36" s="2" t="n">
        <v>34.0</v>
      </c>
      <c r="K36" s="2" t="n">
        <f si="0" t="shared"/>
        <v>461.0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35.0</v>
      </c>
      <c r="E37" s="2" t="n">
        <v>72.0</v>
      </c>
      <c r="F37" s="2" t="n">
        <v>176.0</v>
      </c>
      <c r="G37" s="2" t="n">
        <v>180.0</v>
      </c>
      <c r="H37" s="2" t="n">
        <v>145.0</v>
      </c>
      <c r="I37" s="2" t="n">
        <v>56.0</v>
      </c>
      <c r="J37" s="2" t="n">
        <v>24.0</v>
      </c>
      <c r="K37" s="2" t="n">
        <f si="0" t="shared"/>
        <v>688.0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117.0</v>
      </c>
      <c r="E38" s="2" t="n">
        <f ref="E38:J38" si="4" t="shared">E39-E26-E27-E28-E29-E30-E31-E32-E33-E34-E35-E36-E37</f>
        <v>315.0</v>
      </c>
      <c r="F38" s="2" t="n">
        <f si="4" t="shared"/>
        <v>1359.0</v>
      </c>
      <c r="G38" s="2" t="n">
        <f si="4" t="shared"/>
        <v>1052.0</v>
      </c>
      <c r="H38" s="2" t="n">
        <f si="4" t="shared"/>
        <v>973.0</v>
      </c>
      <c r="I38" s="2" t="n">
        <f si="4" t="shared"/>
        <v>584.0</v>
      </c>
      <c r="J38" s="2" t="n">
        <f si="4" t="shared"/>
        <v>280.0</v>
      </c>
      <c r="K38" s="2" t="n">
        <f si="0" t="shared"/>
        <v>4680.0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1330.0</v>
      </c>
      <c r="E39" s="2" t="n">
        <v>2748.0</v>
      </c>
      <c r="F39" s="2" t="n">
        <v>7709.0</v>
      </c>
      <c r="G39" s="2" t="n">
        <v>6080.0</v>
      </c>
      <c r="H39" s="2" t="n">
        <v>5834.0</v>
      </c>
      <c r="I39" s="2" t="n">
        <v>4189.0</v>
      </c>
      <c r="J39" s="2" t="n">
        <v>2397.0</v>
      </c>
      <c r="K39" s="2" t="n">
        <f si="0" t="shared"/>
        <v>30287.0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249.0</v>
      </c>
      <c r="E40" s="2" t="n">
        <v>183.0</v>
      </c>
      <c r="F40" s="2" t="n">
        <v>854.0</v>
      </c>
      <c r="G40" s="2" t="n">
        <v>1195.0</v>
      </c>
      <c r="H40" s="2" t="n">
        <v>1131.0</v>
      </c>
      <c r="I40" s="2" t="n">
        <v>847.0</v>
      </c>
      <c r="J40" s="2" t="n">
        <v>899.0</v>
      </c>
      <c r="K40" s="2" t="n">
        <f si="0" t="shared"/>
        <v>5358.0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31.0</v>
      </c>
      <c r="E41" s="2" t="n">
        <v>68.0</v>
      </c>
      <c r="F41" s="2" t="n">
        <v>113.0</v>
      </c>
      <c r="G41" s="2" t="n">
        <v>151.0</v>
      </c>
      <c r="H41" s="2" t="n">
        <v>210.0</v>
      </c>
      <c r="I41" s="2" t="n">
        <v>154.0</v>
      </c>
      <c r="J41" s="2" t="n">
        <v>145.0</v>
      </c>
      <c r="K41" s="2" t="n">
        <f si="0" t="shared"/>
        <v>872.0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12.0</v>
      </c>
      <c r="E42" s="2" t="n">
        <f ref="E42:J42" si="5" t="shared">E43-E40-E41</f>
        <v>30.0</v>
      </c>
      <c r="F42" s="2" t="n">
        <f si="5" t="shared"/>
        <v>51.0</v>
      </c>
      <c r="G42" s="2" t="n">
        <f si="5" t="shared"/>
        <v>56.0</v>
      </c>
      <c r="H42" s="2" t="n">
        <f si="5" t="shared"/>
        <v>41.0</v>
      </c>
      <c r="I42" s="2" t="n">
        <f si="5" t="shared"/>
        <v>58.0</v>
      </c>
      <c r="J42" s="2" t="n">
        <f si="5" t="shared"/>
        <v>45.0</v>
      </c>
      <c r="K42" s="2" t="n">
        <f si="0" t="shared"/>
        <v>293.0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292.0</v>
      </c>
      <c r="E43" s="2" t="n">
        <v>281.0</v>
      </c>
      <c r="F43" s="2" t="n">
        <v>1018.0</v>
      </c>
      <c r="G43" s="2" t="n">
        <v>1402.0</v>
      </c>
      <c r="H43" s="2" t="n">
        <v>1382.0</v>
      </c>
      <c r="I43" s="2" t="n">
        <v>1059.0</v>
      </c>
      <c r="J43" s="2" t="n">
        <v>1089.0</v>
      </c>
      <c r="K43" s="2" t="n">
        <f si="0" t="shared"/>
        <v>6523.0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22.0</v>
      </c>
      <c r="E44" s="2" t="n">
        <v>14.0</v>
      </c>
      <c r="F44" s="2" t="n">
        <v>93.0</v>
      </c>
      <c r="G44" s="2" t="n">
        <v>237.0</v>
      </c>
      <c r="H44" s="2" t="n">
        <v>154.0</v>
      </c>
      <c r="I44" s="2" t="n">
        <v>100.0</v>
      </c>
      <c r="J44" s="2" t="n">
        <v>45.0</v>
      </c>
      <c r="K44" s="2" t="n">
        <f si="0" t="shared"/>
        <v>665.0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31.0</v>
      </c>
      <c r="E45" s="2" t="n">
        <f ref="E45:J45" si="6" t="shared">E46-E44</f>
        <v>36.0</v>
      </c>
      <c r="F45" s="2" t="n">
        <f si="6" t="shared"/>
        <v>229.0</v>
      </c>
      <c r="G45" s="2" t="n">
        <f si="6" t="shared"/>
        <v>273.0</v>
      </c>
      <c r="H45" s="2" t="n">
        <f si="6" t="shared"/>
        <v>147.0</v>
      </c>
      <c r="I45" s="2" t="n">
        <f si="6" t="shared"/>
        <v>61.0</v>
      </c>
      <c r="J45" s="2" t="n">
        <f si="6" t="shared"/>
        <v>22.0</v>
      </c>
      <c r="K45" s="2" t="n">
        <f si="0" t="shared"/>
        <v>799.0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53.0</v>
      </c>
      <c r="E46" s="2" t="n">
        <v>50.0</v>
      </c>
      <c r="F46" s="2" t="n">
        <v>322.0</v>
      </c>
      <c r="G46" s="2" t="n">
        <v>510.0</v>
      </c>
      <c r="H46" s="2" t="n">
        <v>301.0</v>
      </c>
      <c r="I46" s="2" t="n">
        <v>161.0</v>
      </c>
      <c r="J46" s="2" t="n">
        <v>67.0</v>
      </c>
      <c r="K46" s="2" t="n">
        <f si="0" t="shared"/>
        <v>1464.0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60.0</v>
      </c>
      <c r="E47" s="2" t="n">
        <v>2.0</v>
      </c>
      <c r="F47" s="2" t="n">
        <v>25.0</v>
      </c>
      <c r="G47" s="2" t="n">
        <v>29.0</v>
      </c>
      <c r="H47" s="2" t="n">
        <v>13.0</v>
      </c>
      <c r="I47" s="2" t="n">
        <v>12.0</v>
      </c>
      <c r="J47" s="2" t="n">
        <v>20.0</v>
      </c>
      <c r="K47" s="2" t="n">
        <f si="0" t="shared"/>
        <v>161.0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28576.0</v>
      </c>
      <c r="E48" s="2" t="n">
        <f ref="E48:J48" si="7" t="shared">E47+E46+E43+E39+E25+E18</f>
        <v>64577.0</v>
      </c>
      <c r="F48" s="2" t="n">
        <f si="7" t="shared"/>
        <v>157640.0</v>
      </c>
      <c r="G48" s="2" t="n">
        <f si="7" t="shared"/>
        <v>152418.0</v>
      </c>
      <c r="H48" s="2" t="n">
        <f si="7" t="shared"/>
        <v>121855.0</v>
      </c>
      <c r="I48" s="2" t="n">
        <f si="7" t="shared"/>
        <v>86744.0</v>
      </c>
      <c r="J48" s="2" t="n">
        <f si="7" t="shared"/>
        <v>61292.0</v>
      </c>
      <c r="K48" s="2" t="n">
        <f si="0" t="shared"/>
        <v>673102.0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