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<sst xmlns="http://schemas.openxmlformats.org/spreadsheetml/2006/main" count="109" uniqueCount="64">
  <si>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</si>
  <si>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</si>
  <si>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</si>
  <si>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</si>
  <si>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</si>
  <si>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</si>
  <si>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</si>
  <si>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</si>
  <si>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</si>
  <si>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</si>
  <si>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</si>
  <si>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</si>
  <si>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</si>
  <si>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</si>
  <si>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</si>
  <si>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</si>
  <si>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</si>
  <si>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</si>
  <si>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</si>
  <si>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</si>
  <si>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</si>
  <si>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</si>
  <si>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</si>
  <si>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</si>
  <si>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</si>
  <si>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</si>
  <si>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</si>
  <si>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</si>
  <si>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</si>
  <si>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</si>
  <si>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</si>
  <si>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</si>
  <si>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</si>
  <si>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</si>
  <si>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</si>
  <si>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</si>
  <si>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</si>
  <si>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</si>
  <si>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</si>
  <si>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</si>
  <si>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</si>
  <si>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</si>
  <si>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</si>
  <si>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</si>
  <si>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</si>
  <si>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</si>
  <si>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</si>
  <si>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</si>
  <si>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</si>
  <si>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</si>
  <si>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</si>
  <si>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</si>
  <si>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</si>
  <si>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</si>
  <si>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</si>
  <si>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</si>
  <si>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</si>
  <si>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</si>
  <si>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</si>
  <si>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</si>
  <si>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</si>
  <si>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</si>
  <si>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114年7月來臺旅客人次－按年齡分
Table 1-5   Visitor Arrivals by Age,
July,2025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</si>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</sst>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7074.0</v>
      </c>
      <c r="E3" s="2" t="n">
        <v>13592.0</v>
      </c>
      <c r="F3" s="2" t="n">
        <v>21402.0</v>
      </c>
      <c r="G3" s="2" t="n">
        <v>26545.0</v>
      </c>
      <c r="H3" s="2" t="n">
        <v>19975.0</v>
      </c>
      <c r="I3" s="2" t="n">
        <v>12322.0</v>
      </c>
      <c r="J3" s="2" t="n">
        <v>12364.0</v>
      </c>
      <c r="K3" s="2" t="n">
        <f>SUM(D3:J3)</f>
        <v>113274.0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2460.0</v>
      </c>
      <c r="E4" s="2" t="n">
        <v>4732.0</v>
      </c>
      <c r="F4" s="2" t="n">
        <v>10359.0</v>
      </c>
      <c r="G4" s="2" t="n">
        <v>14684.0</v>
      </c>
      <c r="H4" s="2" t="n">
        <v>12728.0</v>
      </c>
      <c r="I4" s="2" t="n">
        <v>5526.0</v>
      </c>
      <c r="J4" s="2" t="n">
        <v>3852.0</v>
      </c>
      <c r="K4" s="2" t="n">
        <f ref="K4:K48" si="0" t="shared">SUM(D4:J4)</f>
        <v>54341.0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2535.0</v>
      </c>
      <c r="E5" s="2" t="n">
        <v>5054.0</v>
      </c>
      <c r="F5" s="2" t="n">
        <v>14571.0</v>
      </c>
      <c r="G5" s="2" t="n">
        <v>13517.0</v>
      </c>
      <c r="H5" s="2" t="n">
        <v>16445.0</v>
      </c>
      <c r="I5" s="2" t="n">
        <v>18819.0</v>
      </c>
      <c r="J5" s="2" t="n">
        <v>14885.0</v>
      </c>
      <c r="K5" s="2" t="n">
        <f si="0" t="shared"/>
        <v>85826.0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1269.0</v>
      </c>
      <c r="E6" s="2" t="n">
        <v>4588.0</v>
      </c>
      <c r="F6" s="2" t="n">
        <v>12171.0</v>
      </c>
      <c r="G6" s="2" t="n">
        <v>10842.0</v>
      </c>
      <c r="H6" s="2" t="n">
        <v>9703.0</v>
      </c>
      <c r="I6" s="2" t="n">
        <v>7331.0</v>
      </c>
      <c r="J6" s="2" t="n">
        <v>3981.0</v>
      </c>
      <c r="K6" s="2" t="n">
        <f si="0" t="shared"/>
        <v>49885.0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51.0</v>
      </c>
      <c r="E7" s="2" t="n">
        <v>119.0</v>
      </c>
      <c r="F7" s="2" t="n">
        <v>637.0</v>
      </c>
      <c r="G7" s="2" t="n">
        <v>1009.0</v>
      </c>
      <c r="H7" s="2" t="n">
        <v>729.0</v>
      </c>
      <c r="I7" s="2" t="n">
        <v>414.0</v>
      </c>
      <c r="J7" s="2" t="n">
        <v>197.0</v>
      </c>
      <c r="K7" s="2" t="n">
        <f si="0" t="shared"/>
        <v>3156.0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86.0</v>
      </c>
      <c r="E8" s="2" t="n">
        <v>190.0</v>
      </c>
      <c r="F8" s="2" t="n">
        <v>421.0</v>
      </c>
      <c r="G8" s="2" t="n">
        <v>515.0</v>
      </c>
      <c r="H8" s="2" t="n">
        <v>465.0</v>
      </c>
      <c r="I8" s="2" t="n">
        <v>242.0</v>
      </c>
      <c r="J8" s="2" t="n">
        <v>99.0</v>
      </c>
      <c r="K8" s="2" t="n">
        <f si="0" t="shared"/>
        <v>2018.0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385.0</v>
      </c>
      <c r="E9" s="2" t="n">
        <v>866.0</v>
      </c>
      <c r="F9" s="2" t="n">
        <v>5074.0</v>
      </c>
      <c r="G9" s="2" t="n">
        <v>4795.0</v>
      </c>
      <c r="H9" s="2" t="n">
        <v>3376.0</v>
      </c>
      <c r="I9" s="2" t="n">
        <v>2445.0</v>
      </c>
      <c r="J9" s="2" t="n">
        <v>2035.0</v>
      </c>
      <c r="K9" s="2" t="n">
        <f si="0" t="shared"/>
        <v>18976.0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471.0</v>
      </c>
      <c r="E10" s="2" t="n">
        <v>488.0</v>
      </c>
      <c r="F10" s="2" t="n">
        <v>3758.0</v>
      </c>
      <c r="G10" s="2" t="n">
        <v>5543.0</v>
      </c>
      <c r="H10" s="2" t="n">
        <v>4404.0</v>
      </c>
      <c r="I10" s="2" t="n">
        <v>3602.0</v>
      </c>
      <c r="J10" s="2" t="n">
        <v>2670.0</v>
      </c>
      <c r="K10" s="2" t="n">
        <f si="0" t="shared"/>
        <v>20936.0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198.0</v>
      </c>
      <c r="E11" s="2" t="n">
        <v>1209.0</v>
      </c>
      <c r="F11" s="2" t="n">
        <v>6564.0</v>
      </c>
      <c r="G11" s="2" t="n">
        <v>5109.0</v>
      </c>
      <c r="H11" s="2" t="n">
        <v>3281.0</v>
      </c>
      <c r="I11" s="2" t="n">
        <v>1056.0</v>
      </c>
      <c r="J11" s="2" t="n">
        <v>770.0</v>
      </c>
      <c r="K11" s="2" t="n">
        <f si="0" t="shared"/>
        <v>18187.0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1182.0</v>
      </c>
      <c r="E12" s="2" t="n">
        <v>1931.0</v>
      </c>
      <c r="F12" s="2" t="n">
        <v>15751.0</v>
      </c>
      <c r="G12" s="2" t="n">
        <v>14406.0</v>
      </c>
      <c r="H12" s="2" t="n">
        <v>6394.0</v>
      </c>
      <c r="I12" s="2" t="n">
        <v>4041.0</v>
      </c>
      <c r="J12" s="2" t="n">
        <v>3138.0</v>
      </c>
      <c r="K12" s="2" t="n">
        <f si="0" t="shared"/>
        <v>46843.0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336.0</v>
      </c>
      <c r="E13" s="2" t="n">
        <v>1087.0</v>
      </c>
      <c r="F13" s="2" t="n">
        <v>8650.0</v>
      </c>
      <c r="G13" s="2" t="n">
        <v>9283.0</v>
      </c>
      <c r="H13" s="2" t="n">
        <v>4536.0</v>
      </c>
      <c r="I13" s="2" t="n">
        <v>2214.0</v>
      </c>
      <c r="J13" s="2" t="n">
        <v>1167.0</v>
      </c>
      <c r="K13" s="2" t="n">
        <f si="0" t="shared"/>
        <v>27273.0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667.0</v>
      </c>
      <c r="E14" s="2" t="n">
        <v>4055.0</v>
      </c>
      <c r="F14" s="2" t="n">
        <v>12026.0</v>
      </c>
      <c r="G14" s="2" t="n">
        <v>11292.0</v>
      </c>
      <c r="H14" s="2" t="n">
        <v>5700.0</v>
      </c>
      <c r="I14" s="2" t="n">
        <v>2103.0</v>
      </c>
      <c r="J14" s="2" t="n">
        <v>1658.0</v>
      </c>
      <c r="K14" s="2" t="n">
        <f si="0" t="shared"/>
        <v>37501.0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104.0</v>
      </c>
      <c r="E15" s="2" t="n">
        <f ref="E15:J15" si="1" t="shared">E16-E9-E10-E11-E12-E13-E14</f>
        <v>538.0</v>
      </c>
      <c r="F15" s="2" t="n">
        <f si="1" t="shared"/>
        <v>866.0</v>
      </c>
      <c r="G15" s="2" t="n">
        <f si="1" t="shared"/>
        <v>476.0</v>
      </c>
      <c r="H15" s="2" t="n">
        <f si="1" t="shared"/>
        <v>361.0</v>
      </c>
      <c r="I15" s="2" t="n">
        <f si="1" t="shared"/>
        <v>257.0</v>
      </c>
      <c r="J15" s="2" t="n">
        <f si="1" t="shared"/>
        <v>302.0</v>
      </c>
      <c r="K15" s="2" t="n">
        <f si="0" t="shared"/>
        <v>2904.0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3343.0</v>
      </c>
      <c r="E16" s="2" t="n">
        <v>10174.0</v>
      </c>
      <c r="F16" s="2" t="n">
        <v>52689.0</v>
      </c>
      <c r="G16" s="2" t="n">
        <v>50904.0</v>
      </c>
      <c r="H16" s="2" t="n">
        <v>28052.0</v>
      </c>
      <c r="I16" s="2" t="n">
        <v>15718.0</v>
      </c>
      <c r="J16" s="2" t="n">
        <v>11740.0</v>
      </c>
      <c r="K16" s="2" t="n">
        <f si="0" t="shared"/>
        <v>172620.0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56.0</v>
      </c>
      <c r="E17" s="2" t="n">
        <f ref="E17:J17" si="2" t="shared">E18-E16-E3-E4-E5-E6-E7-E8</f>
        <v>170.0</v>
      </c>
      <c r="F17" s="2" t="n">
        <f si="2" t="shared"/>
        <v>351.0</v>
      </c>
      <c r="G17" s="2" t="n">
        <f si="2" t="shared"/>
        <v>358.0</v>
      </c>
      <c r="H17" s="2" t="n">
        <f si="2" t="shared"/>
        <v>320.0</v>
      </c>
      <c r="I17" s="2" t="n">
        <f si="2" t="shared"/>
        <v>217.0</v>
      </c>
      <c r="J17" s="2" t="n">
        <f si="2" t="shared"/>
        <v>96.0</v>
      </c>
      <c r="K17" s="2" t="n">
        <f si="0" t="shared"/>
        <v>1568.0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16874.0</v>
      </c>
      <c r="E18" s="2" t="n">
        <v>38619.0</v>
      </c>
      <c r="F18" s="2" t="n">
        <v>112601.0</v>
      </c>
      <c r="G18" s="2" t="n">
        <v>118374.0</v>
      </c>
      <c r="H18" s="2" t="n">
        <v>88417.0</v>
      </c>
      <c r="I18" s="2" t="n">
        <v>60589.0</v>
      </c>
      <c r="J18" s="2" t="n">
        <v>47214.0</v>
      </c>
      <c r="K18" s="2" t="n">
        <f si="0" t="shared"/>
        <v>482688.0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540.0</v>
      </c>
      <c r="E19" s="2" t="n">
        <v>1487.0</v>
      </c>
      <c r="F19" s="2" t="n">
        <v>952.0</v>
      </c>
      <c r="G19" s="2" t="n">
        <v>1126.0</v>
      </c>
      <c r="H19" s="2" t="n">
        <v>1532.0</v>
      </c>
      <c r="I19" s="2" t="n">
        <v>1185.0</v>
      </c>
      <c r="J19" s="2" t="n">
        <v>777.0</v>
      </c>
      <c r="K19" s="2" t="n">
        <f si="0" t="shared"/>
        <v>7599.0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4657.0</v>
      </c>
      <c r="E20" s="2" t="n">
        <v>11682.0</v>
      </c>
      <c r="F20" s="2" t="n">
        <v>7104.0</v>
      </c>
      <c r="G20" s="2" t="n">
        <v>7141.0</v>
      </c>
      <c r="H20" s="2" t="n">
        <v>11306.0</v>
      </c>
      <c r="I20" s="2" t="n">
        <v>9018.0</v>
      </c>
      <c r="J20" s="2" t="n">
        <v>5927.0</v>
      </c>
      <c r="K20" s="2" t="n">
        <f si="0" t="shared"/>
        <v>56835.0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15.0</v>
      </c>
      <c r="E21" s="2" t="n">
        <v>52.0</v>
      </c>
      <c r="F21" s="2" t="n">
        <v>81.0</v>
      </c>
      <c r="G21" s="2" t="n">
        <v>94.0</v>
      </c>
      <c r="H21" s="2" t="n">
        <v>93.0</v>
      </c>
      <c r="I21" s="2" t="n">
        <v>47.0</v>
      </c>
      <c r="J21" s="2" t="n">
        <v>45.0</v>
      </c>
      <c r="K21" s="2" t="n">
        <f si="0" t="shared"/>
        <v>427.0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11.0</v>
      </c>
      <c r="E22" s="2" t="n">
        <v>36.0</v>
      </c>
      <c r="F22" s="2" t="n">
        <v>33.0</v>
      </c>
      <c r="G22" s="2" t="n">
        <v>65.0</v>
      </c>
      <c r="H22" s="2" t="n">
        <v>81.0</v>
      </c>
      <c r="I22" s="2" t="n">
        <v>39.0</v>
      </c>
      <c r="J22" s="2" t="n">
        <v>27.0</v>
      </c>
      <c r="K22" s="2" t="n">
        <f si="0" t="shared"/>
        <v>292.0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2.0</v>
      </c>
      <c r="E23" s="2" t="n">
        <v>4.0</v>
      </c>
      <c r="F23" s="2" t="n">
        <v>8.0</v>
      </c>
      <c r="G23" s="2" t="n">
        <v>12.0</v>
      </c>
      <c r="H23" s="2" t="n">
        <v>6.0</v>
      </c>
      <c r="I23" s="2" t="n">
        <v>8.0</v>
      </c>
      <c r="J23" s="2" t="n">
        <v>2.0</v>
      </c>
      <c r="K23" s="2" t="n">
        <f si="0" t="shared"/>
        <v>42.0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18.0</v>
      </c>
      <c r="E24" s="2" t="n">
        <f ref="E24:J24" si="3" t="shared">E25-E19-E20-E21-E22-E23</f>
        <v>133.0</v>
      </c>
      <c r="F24" s="2" t="n">
        <f si="3" t="shared"/>
        <v>262.0</v>
      </c>
      <c r="G24" s="2" t="n">
        <f si="3" t="shared"/>
        <v>329.0</v>
      </c>
      <c r="H24" s="2" t="n">
        <f si="3" t="shared"/>
        <v>197.0</v>
      </c>
      <c r="I24" s="2" t="n">
        <f si="3" t="shared"/>
        <v>120.0</v>
      </c>
      <c r="J24" s="2" t="n">
        <f si="3" t="shared"/>
        <v>104.0</v>
      </c>
      <c r="K24" s="2" t="n">
        <f si="0" t="shared"/>
        <v>1163.0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5243.0</v>
      </c>
      <c r="E25" s="2" t="n">
        <v>13394.0</v>
      </c>
      <c r="F25" s="2" t="n">
        <v>8440.0</v>
      </c>
      <c r="G25" s="2" t="n">
        <v>8767.0</v>
      </c>
      <c r="H25" s="2" t="n">
        <v>13215.0</v>
      </c>
      <c r="I25" s="2" t="n">
        <v>10417.0</v>
      </c>
      <c r="J25" s="2" t="n">
        <v>6882.0</v>
      </c>
      <c r="K25" s="2" t="n">
        <f si="0" t="shared"/>
        <v>66358.0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28.0</v>
      </c>
      <c r="E26" s="2" t="n">
        <v>73.0</v>
      </c>
      <c r="F26" s="2" t="n">
        <v>180.0</v>
      </c>
      <c r="G26" s="2" t="n">
        <v>155.0</v>
      </c>
      <c r="H26" s="2" t="n">
        <v>144.0</v>
      </c>
      <c r="I26" s="2" t="n">
        <v>111.0</v>
      </c>
      <c r="J26" s="2" t="n">
        <v>57.0</v>
      </c>
      <c r="K26" s="2" t="n">
        <f si="0" t="shared"/>
        <v>748.0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252.0</v>
      </c>
      <c r="E27" s="2" t="n">
        <v>628.0</v>
      </c>
      <c r="F27" s="2" t="n">
        <v>1038.0</v>
      </c>
      <c r="G27" s="2" t="n">
        <v>729.0</v>
      </c>
      <c r="H27" s="2" t="n">
        <v>743.0</v>
      </c>
      <c r="I27" s="2" t="n">
        <v>610.0</v>
      </c>
      <c r="J27" s="2" t="n">
        <v>329.0</v>
      </c>
      <c r="K27" s="2" t="n">
        <f si="0" t="shared"/>
        <v>4329.0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185.0</v>
      </c>
      <c r="E28" s="2" t="n">
        <v>432.0</v>
      </c>
      <c r="F28" s="2" t="n">
        <v>739.0</v>
      </c>
      <c r="G28" s="2" t="n">
        <v>749.0</v>
      </c>
      <c r="H28" s="2" t="n">
        <v>748.0</v>
      </c>
      <c r="I28" s="2" t="n">
        <v>626.0</v>
      </c>
      <c r="J28" s="2" t="n">
        <v>354.0</v>
      </c>
      <c r="K28" s="2" t="n">
        <f si="0" t="shared"/>
        <v>3833.0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42.0</v>
      </c>
      <c r="E29" s="2" t="n">
        <v>82.0</v>
      </c>
      <c r="F29" s="2" t="n">
        <v>298.0</v>
      </c>
      <c r="G29" s="2" t="n">
        <v>304.0</v>
      </c>
      <c r="H29" s="2" t="n">
        <v>287.0</v>
      </c>
      <c r="I29" s="2" t="n">
        <v>230.0</v>
      </c>
      <c r="J29" s="2" t="n">
        <v>136.0</v>
      </c>
      <c r="K29" s="2" t="n">
        <f si="0" t="shared"/>
        <v>1379.0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121.0</v>
      </c>
      <c r="E30" s="2" t="n">
        <v>308.0</v>
      </c>
      <c r="F30" s="2" t="n">
        <v>517.0</v>
      </c>
      <c r="G30" s="2" t="n">
        <v>419.0</v>
      </c>
      <c r="H30" s="2" t="n">
        <v>411.0</v>
      </c>
      <c r="I30" s="2" t="n">
        <v>408.0</v>
      </c>
      <c r="J30" s="2" t="n">
        <v>175.0</v>
      </c>
      <c r="K30" s="2" t="n">
        <f si="0" t="shared"/>
        <v>2359.0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74.0</v>
      </c>
      <c r="E31" s="2" t="n">
        <v>156.0</v>
      </c>
      <c r="F31" s="2" t="n">
        <v>206.0</v>
      </c>
      <c r="G31" s="2" t="n">
        <v>180.0</v>
      </c>
      <c r="H31" s="2" t="n">
        <v>213.0</v>
      </c>
      <c r="I31" s="2" t="n">
        <v>158.0</v>
      </c>
      <c r="J31" s="2" t="n">
        <v>95.0</v>
      </c>
      <c r="K31" s="2" t="n">
        <f si="0" t="shared"/>
        <v>1082.0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65.0</v>
      </c>
      <c r="E32" s="2" t="n">
        <v>134.0</v>
      </c>
      <c r="F32" s="2" t="n">
        <v>213.0</v>
      </c>
      <c r="G32" s="2" t="n">
        <v>316.0</v>
      </c>
      <c r="H32" s="2" t="n">
        <v>307.0</v>
      </c>
      <c r="I32" s="2" t="n">
        <v>186.0</v>
      </c>
      <c r="J32" s="2" t="n">
        <v>90.0</v>
      </c>
      <c r="K32" s="2" t="n">
        <f si="0" t="shared"/>
        <v>1311.0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221.0</v>
      </c>
      <c r="E33" s="2" t="n">
        <v>632.0</v>
      </c>
      <c r="F33" s="2" t="n">
        <v>901.0</v>
      </c>
      <c r="G33" s="2" t="n">
        <v>1040.0</v>
      </c>
      <c r="H33" s="2" t="n">
        <v>1084.0</v>
      </c>
      <c r="I33" s="2" t="n">
        <v>817.0</v>
      </c>
      <c r="J33" s="2" t="n">
        <v>586.0</v>
      </c>
      <c r="K33" s="2" t="n">
        <f si="0" t="shared"/>
        <v>5281.0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58.0</v>
      </c>
      <c r="E34" s="2" t="n">
        <v>119.0</v>
      </c>
      <c r="F34" s="2" t="n">
        <v>175.0</v>
      </c>
      <c r="G34" s="2" t="n">
        <v>136.0</v>
      </c>
      <c r="H34" s="2" t="n">
        <v>139.0</v>
      </c>
      <c r="I34" s="2" t="n">
        <v>103.0</v>
      </c>
      <c r="J34" s="2" t="n">
        <v>44.0</v>
      </c>
      <c r="K34" s="2" t="n">
        <f si="0" t="shared"/>
        <v>774.0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2.0</v>
      </c>
      <c r="E35" s="2" t="n">
        <v>15.0</v>
      </c>
      <c r="F35" s="2" t="n">
        <v>36.0</v>
      </c>
      <c r="G35" s="2" t="n">
        <v>37.0</v>
      </c>
      <c r="H35" s="2" t="n">
        <v>34.0</v>
      </c>
      <c r="I35" s="2" t="n">
        <v>22.0</v>
      </c>
      <c r="J35" s="2" t="n">
        <v>14.0</v>
      </c>
      <c r="K35" s="2" t="n">
        <f si="0" t="shared"/>
        <v>160.0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17.0</v>
      </c>
      <c r="E36" s="2" t="n">
        <v>70.0</v>
      </c>
      <c r="F36" s="2" t="n">
        <v>110.0</v>
      </c>
      <c r="G36" s="2" t="n">
        <v>115.0</v>
      </c>
      <c r="H36" s="2" t="n">
        <v>125.0</v>
      </c>
      <c r="I36" s="2" t="n">
        <v>88.0</v>
      </c>
      <c r="J36" s="2" t="n">
        <v>47.0</v>
      </c>
      <c r="K36" s="2" t="n">
        <f si="0" t="shared"/>
        <v>572.0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13.0</v>
      </c>
      <c r="E37" s="2" t="n">
        <v>46.0</v>
      </c>
      <c r="F37" s="2" t="n">
        <v>166.0</v>
      </c>
      <c r="G37" s="2" t="n">
        <v>193.0</v>
      </c>
      <c r="H37" s="2" t="n">
        <v>109.0</v>
      </c>
      <c r="I37" s="2" t="n">
        <v>42.0</v>
      </c>
      <c r="J37" s="2" t="n">
        <v>20.0</v>
      </c>
      <c r="K37" s="2" t="n">
        <f si="0" t="shared"/>
        <v>589.0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147.0</v>
      </c>
      <c r="E38" s="2" t="n">
        <f ref="E38:J38" si="4" t="shared">E39-E26-E27-E28-E29-E30-E31-E32-E33-E34-E35-E36-E37</f>
        <v>650.0</v>
      </c>
      <c r="F38" s="2" t="n">
        <f si="4" t="shared"/>
        <v>1111.0</v>
      </c>
      <c r="G38" s="2" t="n">
        <f si="4" t="shared"/>
        <v>1102.0</v>
      </c>
      <c r="H38" s="2" t="n">
        <f si="4" t="shared"/>
        <v>1033.0</v>
      </c>
      <c r="I38" s="2" t="n">
        <f si="4" t="shared"/>
        <v>719.0</v>
      </c>
      <c r="J38" s="2" t="n">
        <f si="4" t="shared"/>
        <v>300.0</v>
      </c>
      <c r="K38" s="2" t="n">
        <f si="0" t="shared"/>
        <v>5062.0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1225.0</v>
      </c>
      <c r="E39" s="2" t="n">
        <v>3345.0</v>
      </c>
      <c r="F39" s="2" t="n">
        <v>5690.0</v>
      </c>
      <c r="G39" s="2" t="n">
        <v>5475.0</v>
      </c>
      <c r="H39" s="2" t="n">
        <v>5377.0</v>
      </c>
      <c r="I39" s="2" t="n">
        <v>4120.0</v>
      </c>
      <c r="J39" s="2" t="n">
        <v>2247.0</v>
      </c>
      <c r="K39" s="2" t="n">
        <f si="0" t="shared"/>
        <v>27479.0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520.0</v>
      </c>
      <c r="E40" s="2" t="n">
        <v>761.0</v>
      </c>
      <c r="F40" s="2" t="n">
        <v>1151.0</v>
      </c>
      <c r="G40" s="2" t="n">
        <v>1274.0</v>
      </c>
      <c r="H40" s="2" t="n">
        <v>1529.0</v>
      </c>
      <c r="I40" s="2" t="n">
        <v>1001.0</v>
      </c>
      <c r="J40" s="2" t="n">
        <v>867.0</v>
      </c>
      <c r="K40" s="2" t="n">
        <f si="0" t="shared"/>
        <v>7103.0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71.0</v>
      </c>
      <c r="E41" s="2" t="n">
        <v>120.0</v>
      </c>
      <c r="F41" s="2" t="n">
        <v>121.0</v>
      </c>
      <c r="G41" s="2" t="n">
        <v>189.0</v>
      </c>
      <c r="H41" s="2" t="n">
        <v>242.0</v>
      </c>
      <c r="I41" s="2" t="n">
        <v>146.0</v>
      </c>
      <c r="J41" s="2" t="n">
        <v>153.0</v>
      </c>
      <c r="K41" s="2" t="n">
        <f si="0" t="shared"/>
        <v>1042.0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10.0</v>
      </c>
      <c r="E42" s="2" t="n">
        <f ref="E42:J42" si="5" t="shared">E43-E40-E41</f>
        <v>46.0</v>
      </c>
      <c r="F42" s="2" t="n">
        <f si="5" t="shared"/>
        <v>56.0</v>
      </c>
      <c r="G42" s="2" t="n">
        <f si="5" t="shared"/>
        <v>55.0</v>
      </c>
      <c r="H42" s="2" t="n">
        <f si="5" t="shared"/>
        <v>56.0</v>
      </c>
      <c r="I42" s="2" t="n">
        <f si="5" t="shared"/>
        <v>40.0</v>
      </c>
      <c r="J42" s="2" t="n">
        <f si="5" t="shared"/>
        <v>48.0</v>
      </c>
      <c r="K42" s="2" t="n">
        <f si="0" t="shared"/>
        <v>311.0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601.0</v>
      </c>
      <c r="E43" s="2" t="n">
        <v>927.0</v>
      </c>
      <c r="F43" s="2" t="n">
        <v>1328.0</v>
      </c>
      <c r="G43" s="2" t="n">
        <v>1518.0</v>
      </c>
      <c r="H43" s="2" t="n">
        <v>1827.0</v>
      </c>
      <c r="I43" s="2" t="n">
        <v>1187.0</v>
      </c>
      <c r="J43" s="2" t="n">
        <v>1068.0</v>
      </c>
      <c r="K43" s="2" t="n">
        <f si="0" t="shared"/>
        <v>8456.0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21.0</v>
      </c>
      <c r="E44" s="2" t="n">
        <v>34.0</v>
      </c>
      <c r="F44" s="2" t="n">
        <v>63.0</v>
      </c>
      <c r="G44" s="2" t="n">
        <v>165.0</v>
      </c>
      <c r="H44" s="2" t="n">
        <v>127.0</v>
      </c>
      <c r="I44" s="2" t="n">
        <v>89.0</v>
      </c>
      <c r="J44" s="2" t="n">
        <v>50.0</v>
      </c>
      <c r="K44" s="2" t="n">
        <f si="0" t="shared"/>
        <v>549.0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12.0</v>
      </c>
      <c r="E45" s="2" t="n">
        <f ref="E45:J45" si="6" t="shared">E46-E44</f>
        <v>20.0</v>
      </c>
      <c r="F45" s="2" t="n">
        <f si="6" t="shared"/>
        <v>140.0</v>
      </c>
      <c r="G45" s="2" t="n">
        <f si="6" t="shared"/>
        <v>190.0</v>
      </c>
      <c r="H45" s="2" t="n">
        <f si="6" t="shared"/>
        <v>128.0</v>
      </c>
      <c r="I45" s="2" t="n">
        <f si="6" t="shared"/>
        <v>61.0</v>
      </c>
      <c r="J45" s="2" t="n">
        <f si="6" t="shared"/>
        <v>20.0</v>
      </c>
      <c r="K45" s="2" t="n">
        <f si="0" t="shared"/>
        <v>571.0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33.0</v>
      </c>
      <c r="E46" s="2" t="n">
        <v>54.0</v>
      </c>
      <c r="F46" s="2" t="n">
        <v>203.0</v>
      </c>
      <c r="G46" s="2" t="n">
        <v>355.0</v>
      </c>
      <c r="H46" s="2" t="n">
        <v>255.0</v>
      </c>
      <c r="I46" s="2" t="n">
        <v>150.0</v>
      </c>
      <c r="J46" s="2" t="n">
        <v>70.0</v>
      </c>
      <c r="K46" s="2" t="n">
        <f si="0" t="shared"/>
        <v>1120.0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71.0</v>
      </c>
      <c r="E47" s="2" t="n">
        <v>5.0</v>
      </c>
      <c r="F47" s="2" t="n">
        <v>3.0</v>
      </c>
      <c r="G47" s="2" t="n">
        <v>16.0</v>
      </c>
      <c r="H47" s="2" t="n">
        <v>9.0</v>
      </c>
      <c r="I47" s="2" t="n">
        <v>18.0</v>
      </c>
      <c r="J47" s="2" t="n">
        <v>3.0</v>
      </c>
      <c r="K47" s="2" t="n">
        <f si="0" t="shared"/>
        <v>125.0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24047.0</v>
      </c>
      <c r="E48" s="2" t="n">
        <f ref="E48:J48" si="7" t="shared">E47+E46+E43+E39+E25+E18</f>
        <v>56344.0</v>
      </c>
      <c r="F48" s="2" t="n">
        <f si="7" t="shared"/>
        <v>128265.0</v>
      </c>
      <c r="G48" s="2" t="n">
        <f si="7" t="shared"/>
        <v>134505.0</v>
      </c>
      <c r="H48" s="2" t="n">
        <f si="7" t="shared"/>
        <v>109100.0</v>
      </c>
      <c r="I48" s="2" t="n">
        <f si="7" t="shared"/>
        <v>76481.0</v>
      </c>
      <c r="J48" s="2" t="n">
        <f si="7" t="shared"/>
        <v>57484.0</v>
      </c>
      <c r="K48" s="2" t="n">
        <f si="0" t="shared"/>
        <v>586226.0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