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<sst xmlns="http://schemas.openxmlformats.org/spreadsheetml/2006/main" count="109" uniqueCount="64">
  <si>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</si>
  <si>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</si>
  <si>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</si>
  <si>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</si>
  <si>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</si>
  <si>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</si>
  <si>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</si>
  <si>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</si>
  <si>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</si>
  <si>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</si>
  <si>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</si>
  <si>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</si>
  <si>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</si>
  <si>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</si>
  <si>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</si>
  <si>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</si>
  <si>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</si>
  <si>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</si>
  <si>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</si>
  <si>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</si>
  <si>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</si>
  <si>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</si>
  <si>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</si>
  <si>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</si>
  <si>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</si>
  <si>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</si>
  <si>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</si>
  <si>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</si>
  <si>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</si>
  <si>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</si>
  <si>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</si>
  <si>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</si>
  <si>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</si>
  <si>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</si>
  <si>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</si>
  <si>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</si>
  <si>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</si>
  <si>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</si>
  <si>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</si>
  <si>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</si>
  <si>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</si>
  <si>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</si>
  <si>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</si>
  <si>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</si>
  <si>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</si>
  <si>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</si>
  <si>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</si>
  <si>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</si>
  <si>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</si>
  <si>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</si>
  <si>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</si>
  <si>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</si>
  <si>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</si>
  <si>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</si>
  <si>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</si>
  <si>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</si>
  <si>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</si>
  <si>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</si>
  <si>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</si>
  <si>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</si>
  <si>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</si>
  <si>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</si>
  <si>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114年1至7月來臺旅客人次－按年齡分
Table 1-5   Visitor Arrivals by Age,
January-July,2025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</si>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</sst>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29025.0</v>
      </c>
      <c r="E3" s="2" t="n">
        <v>50079.0</v>
      </c>
      <c r="F3" s="2" t="n">
        <v>143425.0</v>
      </c>
      <c r="G3" s="2" t="n">
        <v>185801.0</v>
      </c>
      <c r="H3" s="2" t="n">
        <v>124268.0</v>
      </c>
      <c r="I3" s="2" t="n">
        <v>91785.0</v>
      </c>
      <c r="J3" s="2" t="n">
        <v>101833.0</v>
      </c>
      <c r="K3" s="2" t="n">
        <f>SUM(D3:J3)</f>
        <v>726216.0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12660.0</v>
      </c>
      <c r="E4" s="2" t="n">
        <v>15602.0</v>
      </c>
      <c r="F4" s="2" t="n">
        <v>78855.0</v>
      </c>
      <c r="G4" s="2" t="n">
        <v>103949.0</v>
      </c>
      <c r="H4" s="2" t="n">
        <v>78726.0</v>
      </c>
      <c r="I4" s="2" t="n">
        <v>41843.0</v>
      </c>
      <c r="J4" s="2" t="n">
        <v>33033.0</v>
      </c>
      <c r="K4" s="2" t="n">
        <f ref="K4:K48" si="0" t="shared">SUM(D4:J4)</f>
        <v>364668.0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17315.0</v>
      </c>
      <c r="E5" s="2" t="n">
        <v>39516.0</v>
      </c>
      <c r="F5" s="2" t="n">
        <v>142477.0</v>
      </c>
      <c r="G5" s="2" t="n">
        <v>106221.0</v>
      </c>
      <c r="H5" s="2" t="n">
        <v>126047.0</v>
      </c>
      <c r="I5" s="2" t="n">
        <v>159314.0</v>
      </c>
      <c r="J5" s="2" t="n">
        <v>175235.0</v>
      </c>
      <c r="K5" s="2" t="n">
        <f si="0" t="shared"/>
        <v>766125.0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13227.0</v>
      </c>
      <c r="E6" s="2" t="n">
        <v>38129.0</v>
      </c>
      <c r="F6" s="2" t="n">
        <v>114609.0</v>
      </c>
      <c r="G6" s="2" t="n">
        <v>119549.0</v>
      </c>
      <c r="H6" s="2" t="n">
        <v>101427.0</v>
      </c>
      <c r="I6" s="2" t="n">
        <v>103490.0</v>
      </c>
      <c r="J6" s="2" t="n">
        <v>90831.0</v>
      </c>
      <c r="K6" s="2" t="n">
        <f si="0" t="shared"/>
        <v>581262.0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655.0</v>
      </c>
      <c r="E7" s="2" t="n">
        <v>691.0</v>
      </c>
      <c r="F7" s="2" t="n">
        <v>4850.0</v>
      </c>
      <c r="G7" s="2" t="n">
        <v>8372.0</v>
      </c>
      <c r="H7" s="2" t="n">
        <v>6128.0</v>
      </c>
      <c r="I7" s="2" t="n">
        <v>3354.0</v>
      </c>
      <c r="J7" s="2" t="n">
        <v>1793.0</v>
      </c>
      <c r="K7" s="2" t="n">
        <f si="0" t="shared"/>
        <v>25843.0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364.0</v>
      </c>
      <c r="E8" s="2" t="n">
        <v>564.0</v>
      </c>
      <c r="F8" s="2" t="n">
        <v>2816.0</v>
      </c>
      <c r="G8" s="2" t="n">
        <v>3813.0</v>
      </c>
      <c r="H8" s="2" t="n">
        <v>3258.0</v>
      </c>
      <c r="I8" s="2" t="n">
        <v>2062.0</v>
      </c>
      <c r="J8" s="2" t="n">
        <v>2012.0</v>
      </c>
      <c r="K8" s="2" t="n">
        <f si="0" t="shared"/>
        <v>14889.0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7569.0</v>
      </c>
      <c r="E9" s="2" t="n">
        <v>12414.0</v>
      </c>
      <c r="F9" s="2" t="n">
        <v>54568.0</v>
      </c>
      <c r="G9" s="2" t="n">
        <v>50854.0</v>
      </c>
      <c r="H9" s="2" t="n">
        <v>34874.0</v>
      </c>
      <c r="I9" s="2" t="n">
        <v>30617.0</v>
      </c>
      <c r="J9" s="2" t="n">
        <v>26627.0</v>
      </c>
      <c r="K9" s="2" t="n">
        <f si="0" t="shared"/>
        <v>217523.0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12503.0</v>
      </c>
      <c r="E10" s="2" t="n">
        <v>10255.0</v>
      </c>
      <c r="F10" s="2" t="n">
        <v>34171.0</v>
      </c>
      <c r="G10" s="2" t="n">
        <v>54087.0</v>
      </c>
      <c r="H10" s="2" t="n">
        <v>43388.0</v>
      </c>
      <c r="I10" s="2" t="n">
        <v>36828.0</v>
      </c>
      <c r="J10" s="2" t="n">
        <v>35996.0</v>
      </c>
      <c r="K10" s="2" t="n">
        <f si="0" t="shared"/>
        <v>227228.0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2513.0</v>
      </c>
      <c r="E11" s="2" t="n">
        <v>7770.0</v>
      </c>
      <c r="F11" s="2" t="n">
        <v>44357.0</v>
      </c>
      <c r="G11" s="2" t="n">
        <v>34619.0</v>
      </c>
      <c r="H11" s="2" t="n">
        <v>23806.0</v>
      </c>
      <c r="I11" s="2" t="n">
        <v>11177.0</v>
      </c>
      <c r="J11" s="2" t="n">
        <v>8701.0</v>
      </c>
      <c r="K11" s="2" t="n">
        <f si="0" t="shared"/>
        <v>132943.0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11344.0</v>
      </c>
      <c r="E12" s="2" t="n">
        <v>17191.0</v>
      </c>
      <c r="F12" s="2" t="n">
        <v>95694.0</v>
      </c>
      <c r="G12" s="2" t="n">
        <v>119751.0</v>
      </c>
      <c r="H12" s="2" t="n">
        <v>52855.0</v>
      </c>
      <c r="I12" s="2" t="n">
        <v>33208.0</v>
      </c>
      <c r="J12" s="2" t="n">
        <v>29621.0</v>
      </c>
      <c r="K12" s="2" t="n">
        <f si="0" t="shared"/>
        <v>359664.0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3438.0</v>
      </c>
      <c r="E13" s="2" t="n">
        <v>7229.0</v>
      </c>
      <c r="F13" s="2" t="n">
        <v>62949.0</v>
      </c>
      <c r="G13" s="2" t="n">
        <v>77516.0</v>
      </c>
      <c r="H13" s="2" t="n">
        <v>42036.0</v>
      </c>
      <c r="I13" s="2" t="n">
        <v>22727.0</v>
      </c>
      <c r="J13" s="2" t="n">
        <v>16577.0</v>
      </c>
      <c r="K13" s="2" t="n">
        <f si="0" t="shared"/>
        <v>232472.0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3877.0</v>
      </c>
      <c r="E14" s="2" t="n">
        <v>15174.0</v>
      </c>
      <c r="F14" s="2" t="n">
        <v>82242.0</v>
      </c>
      <c r="G14" s="2" t="n">
        <v>82514.0</v>
      </c>
      <c r="H14" s="2" t="n">
        <v>40119.0</v>
      </c>
      <c r="I14" s="2" t="n">
        <v>16552.0</v>
      </c>
      <c r="J14" s="2" t="n">
        <v>14023.0</v>
      </c>
      <c r="K14" s="2" t="n">
        <f si="0" t="shared"/>
        <v>254501.0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632.0</v>
      </c>
      <c r="E15" s="2" t="n">
        <f ref="E15:J15" si="1" t="shared">E16-E9-E10-E11-E12-E13-E14</f>
        <v>1341.0</v>
      </c>
      <c r="F15" s="2" t="n">
        <f si="1" t="shared"/>
        <v>3672.0</v>
      </c>
      <c r="G15" s="2" t="n">
        <f si="1" t="shared"/>
        <v>3743.0</v>
      </c>
      <c r="H15" s="2" t="n">
        <f si="1" t="shared"/>
        <v>2942.0</v>
      </c>
      <c r="I15" s="2" t="n">
        <f si="1" t="shared"/>
        <v>1846.0</v>
      </c>
      <c r="J15" s="2" t="n">
        <f si="1" t="shared"/>
        <v>2210.0</v>
      </c>
      <c r="K15" s="2" t="n">
        <f si="0" t="shared"/>
        <v>16386.0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41876.0</v>
      </c>
      <c r="E16" s="2" t="n">
        <v>71374.0</v>
      </c>
      <c r="F16" s="2" t="n">
        <v>377653.0</v>
      </c>
      <c r="G16" s="2" t="n">
        <v>423084.0</v>
      </c>
      <c r="H16" s="2" t="n">
        <v>240020.0</v>
      </c>
      <c r="I16" s="2" t="n">
        <v>152955.0</v>
      </c>
      <c r="J16" s="2" t="n">
        <v>133755.0</v>
      </c>
      <c r="K16" s="2" t="n">
        <f si="0" t="shared"/>
        <v>1440717.0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1812.0</v>
      </c>
      <c r="E17" s="2" t="n">
        <f ref="E17:J17" si="2" t="shared">E18-E16-E3-E4-E5-E6-E7-E8</f>
        <v>2503.0</v>
      </c>
      <c r="F17" s="2" t="n">
        <f si="2" t="shared"/>
        <v>8271.0</v>
      </c>
      <c r="G17" s="2" t="n">
        <f si="2" t="shared"/>
        <v>13700.0</v>
      </c>
      <c r="H17" s="2" t="n">
        <f si="2" t="shared"/>
        <v>11123.0</v>
      </c>
      <c r="I17" s="2" t="n">
        <f si="2" t="shared"/>
        <v>7629.0</v>
      </c>
      <c r="J17" s="2" t="n">
        <f si="2" t="shared"/>
        <v>6768.0</v>
      </c>
      <c r="K17" s="2" t="n">
        <f si="0" t="shared"/>
        <v>51806.0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116934.0</v>
      </c>
      <c r="E18" s="2" t="n">
        <v>218458.0</v>
      </c>
      <c r="F18" s="2" t="n">
        <v>872956.0</v>
      </c>
      <c r="G18" s="2" t="n">
        <v>964489.0</v>
      </c>
      <c r="H18" s="2" t="n">
        <v>690997.0</v>
      </c>
      <c r="I18" s="2" t="n">
        <v>562432.0</v>
      </c>
      <c r="J18" s="2" t="n">
        <v>545260.0</v>
      </c>
      <c r="K18" s="2" t="n">
        <f si="0" t="shared"/>
        <v>3971526.0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3835.0</v>
      </c>
      <c r="E19" s="2" t="n">
        <v>4837.0</v>
      </c>
      <c r="F19" s="2" t="n">
        <v>8280.0</v>
      </c>
      <c r="G19" s="2" t="n">
        <v>12317.0</v>
      </c>
      <c r="H19" s="2" t="n">
        <v>11030.0</v>
      </c>
      <c r="I19" s="2" t="n">
        <v>10290.0</v>
      </c>
      <c r="J19" s="2" t="n">
        <v>17051.0</v>
      </c>
      <c r="K19" s="2" t="n">
        <f si="0" t="shared"/>
        <v>67640.0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24804.0</v>
      </c>
      <c r="E20" s="2" t="n">
        <v>40661.0</v>
      </c>
      <c r="F20" s="2" t="n">
        <v>54194.0</v>
      </c>
      <c r="G20" s="2" t="n">
        <v>69639.0</v>
      </c>
      <c r="H20" s="2" t="n">
        <v>69456.0</v>
      </c>
      <c r="I20" s="2" t="n">
        <v>67441.0</v>
      </c>
      <c r="J20" s="2" t="n">
        <v>90417.0</v>
      </c>
      <c r="K20" s="2" t="n">
        <f si="0" t="shared"/>
        <v>416612.0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83.0</v>
      </c>
      <c r="E21" s="2" t="n">
        <v>155.0</v>
      </c>
      <c r="F21" s="2" t="n">
        <v>485.0</v>
      </c>
      <c r="G21" s="2" t="n">
        <v>724.0</v>
      </c>
      <c r="H21" s="2" t="n">
        <v>539.0</v>
      </c>
      <c r="I21" s="2" t="n">
        <v>455.0</v>
      </c>
      <c r="J21" s="2" t="n">
        <v>553.0</v>
      </c>
      <c r="K21" s="2" t="n">
        <f si="0" t="shared"/>
        <v>2994.0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65.0</v>
      </c>
      <c r="E22" s="2" t="n">
        <v>139.0</v>
      </c>
      <c r="F22" s="2" t="n">
        <v>392.0</v>
      </c>
      <c r="G22" s="2" t="n">
        <v>675.0</v>
      </c>
      <c r="H22" s="2" t="n">
        <v>692.0</v>
      </c>
      <c r="I22" s="2" t="n">
        <v>442.0</v>
      </c>
      <c r="J22" s="2" t="n">
        <v>664.0</v>
      </c>
      <c r="K22" s="2" t="n">
        <f si="0" t="shared"/>
        <v>3069.0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26.0</v>
      </c>
      <c r="E23" s="2" t="n">
        <v>42.0</v>
      </c>
      <c r="F23" s="2" t="n">
        <v>110.0</v>
      </c>
      <c r="G23" s="2" t="n">
        <v>200.0</v>
      </c>
      <c r="H23" s="2" t="n">
        <v>133.0</v>
      </c>
      <c r="I23" s="2" t="n">
        <v>121.0</v>
      </c>
      <c r="J23" s="2" t="n">
        <v>130.0</v>
      </c>
      <c r="K23" s="2" t="n">
        <f si="0" t="shared"/>
        <v>762.0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144.0</v>
      </c>
      <c r="E24" s="2" t="n">
        <f ref="E24:J24" si="3" t="shared">E25-E19-E20-E21-E22-E23</f>
        <v>305.0</v>
      </c>
      <c r="F24" s="2" t="n">
        <f si="3" t="shared"/>
        <v>1996.0</v>
      </c>
      <c r="G24" s="2" t="n">
        <f si="3" t="shared"/>
        <v>2283.0</v>
      </c>
      <c r="H24" s="2" t="n">
        <f si="3" t="shared"/>
        <v>1297.0</v>
      </c>
      <c r="I24" s="2" t="n">
        <f si="3" t="shared"/>
        <v>897.0</v>
      </c>
      <c r="J24" s="2" t="n">
        <f si="3" t="shared"/>
        <v>892.0</v>
      </c>
      <c r="K24" s="2" t="n">
        <f si="0" t="shared"/>
        <v>7814.0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28957.0</v>
      </c>
      <c r="E25" s="2" t="n">
        <v>46139.0</v>
      </c>
      <c r="F25" s="2" t="n">
        <v>65457.0</v>
      </c>
      <c r="G25" s="2" t="n">
        <v>85838.0</v>
      </c>
      <c r="H25" s="2" t="n">
        <v>83147.0</v>
      </c>
      <c r="I25" s="2" t="n">
        <v>79646.0</v>
      </c>
      <c r="J25" s="2" t="n">
        <v>109707.0</v>
      </c>
      <c r="K25" s="2" t="n">
        <f si="0" t="shared"/>
        <v>498891.0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157.0</v>
      </c>
      <c r="E26" s="2" t="n">
        <v>206.0</v>
      </c>
      <c r="F26" s="2" t="n">
        <v>1118.0</v>
      </c>
      <c r="G26" s="2" t="n">
        <v>1322.0</v>
      </c>
      <c r="H26" s="2" t="n">
        <v>835.0</v>
      </c>
      <c r="I26" s="2" t="n">
        <v>739.0</v>
      </c>
      <c r="J26" s="2" t="n">
        <v>705.0</v>
      </c>
      <c r="K26" s="2" t="n">
        <f si="0" t="shared"/>
        <v>5082.0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909.0</v>
      </c>
      <c r="E27" s="2" t="n">
        <v>1577.0</v>
      </c>
      <c r="F27" s="2" t="n">
        <v>7915.0</v>
      </c>
      <c r="G27" s="2" t="n">
        <v>6123.0</v>
      </c>
      <c r="H27" s="2" t="n">
        <v>4463.0</v>
      </c>
      <c r="I27" s="2" t="n">
        <v>3988.0</v>
      </c>
      <c r="J27" s="2" t="n">
        <v>3774.0</v>
      </c>
      <c r="K27" s="2" t="n">
        <f si="0" t="shared"/>
        <v>28749.0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1309.0</v>
      </c>
      <c r="E28" s="2" t="n">
        <v>1519.0</v>
      </c>
      <c r="F28" s="2" t="n">
        <v>7420.0</v>
      </c>
      <c r="G28" s="2" t="n">
        <v>9854.0</v>
      </c>
      <c r="H28" s="2" t="n">
        <v>7280.0</v>
      </c>
      <c r="I28" s="2" t="n">
        <v>8136.0</v>
      </c>
      <c r="J28" s="2" t="n">
        <v>12207.0</v>
      </c>
      <c r="K28" s="2" t="n">
        <f si="0" t="shared"/>
        <v>47725.0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203.0</v>
      </c>
      <c r="E29" s="2" t="n">
        <v>260.0</v>
      </c>
      <c r="F29" s="2" t="n">
        <v>1797.0</v>
      </c>
      <c r="G29" s="2" t="n">
        <v>2553.0</v>
      </c>
      <c r="H29" s="2" t="n">
        <v>2212.0</v>
      </c>
      <c r="I29" s="2" t="n">
        <v>1919.0</v>
      </c>
      <c r="J29" s="2" t="n">
        <v>1501.0</v>
      </c>
      <c r="K29" s="2" t="n">
        <f si="0" t="shared"/>
        <v>10445.0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485.0</v>
      </c>
      <c r="E30" s="2" t="n">
        <v>648.0</v>
      </c>
      <c r="F30" s="2" t="n">
        <v>3050.0</v>
      </c>
      <c r="G30" s="2" t="n">
        <v>3985.0</v>
      </c>
      <c r="H30" s="2" t="n">
        <v>2682.0</v>
      </c>
      <c r="I30" s="2" t="n">
        <v>2670.0</v>
      </c>
      <c r="J30" s="2" t="n">
        <v>2250.0</v>
      </c>
      <c r="K30" s="2" t="n">
        <f si="0" t="shared"/>
        <v>15770.0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266.0</v>
      </c>
      <c r="E31" s="2" t="n">
        <v>372.0</v>
      </c>
      <c r="F31" s="2" t="n">
        <v>1262.0</v>
      </c>
      <c r="G31" s="2" t="n">
        <v>1933.0</v>
      </c>
      <c r="H31" s="2" t="n">
        <v>1437.0</v>
      </c>
      <c r="I31" s="2" t="n">
        <v>1329.0</v>
      </c>
      <c r="J31" s="2" t="n">
        <v>1393.0</v>
      </c>
      <c r="K31" s="2" t="n">
        <f si="0" t="shared"/>
        <v>7992.0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209.0</v>
      </c>
      <c r="E32" s="2" t="n">
        <v>269.0</v>
      </c>
      <c r="F32" s="2" t="n">
        <v>1473.0</v>
      </c>
      <c r="G32" s="2" t="n">
        <v>2020.0</v>
      </c>
      <c r="H32" s="2" t="n">
        <v>1712.0</v>
      </c>
      <c r="I32" s="2" t="n">
        <v>1131.0</v>
      </c>
      <c r="J32" s="2" t="n">
        <v>873.0</v>
      </c>
      <c r="K32" s="2" t="n">
        <f si="0" t="shared"/>
        <v>7687.0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1149.0</v>
      </c>
      <c r="E33" s="2" t="n">
        <v>1577.0</v>
      </c>
      <c r="F33" s="2" t="n">
        <v>7042.0</v>
      </c>
      <c r="G33" s="2" t="n">
        <v>10268.0</v>
      </c>
      <c r="H33" s="2" t="n">
        <v>7778.0</v>
      </c>
      <c r="I33" s="2" t="n">
        <v>6849.0</v>
      </c>
      <c r="J33" s="2" t="n">
        <v>11511.0</v>
      </c>
      <c r="K33" s="2" t="n">
        <f si="0" t="shared"/>
        <v>46174.0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153.0</v>
      </c>
      <c r="E34" s="2" t="n">
        <v>241.0</v>
      </c>
      <c r="F34" s="2" t="n">
        <v>1108.0</v>
      </c>
      <c r="G34" s="2" t="n">
        <v>1451.0</v>
      </c>
      <c r="H34" s="2" t="n">
        <v>985.0</v>
      </c>
      <c r="I34" s="2" t="n">
        <v>821.0</v>
      </c>
      <c r="J34" s="2" t="n">
        <v>1135.0</v>
      </c>
      <c r="K34" s="2" t="n">
        <f si="0" t="shared"/>
        <v>5894.0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7.0</v>
      </c>
      <c r="E35" s="2" t="n">
        <v>18.0</v>
      </c>
      <c r="F35" s="2" t="n">
        <v>185.0</v>
      </c>
      <c r="G35" s="2" t="n">
        <v>332.0</v>
      </c>
      <c r="H35" s="2" t="n">
        <v>249.0</v>
      </c>
      <c r="I35" s="2" t="n">
        <v>135.0</v>
      </c>
      <c r="J35" s="2" t="n">
        <v>121.0</v>
      </c>
      <c r="K35" s="2" t="n">
        <f si="0" t="shared"/>
        <v>1047.0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138.0</v>
      </c>
      <c r="E36" s="2" t="n">
        <v>204.0</v>
      </c>
      <c r="F36" s="2" t="n">
        <v>749.0</v>
      </c>
      <c r="G36" s="2" t="n">
        <v>924.0</v>
      </c>
      <c r="H36" s="2" t="n">
        <v>757.0</v>
      </c>
      <c r="I36" s="2" t="n">
        <v>710.0</v>
      </c>
      <c r="J36" s="2" t="n">
        <v>606.0</v>
      </c>
      <c r="K36" s="2" t="n">
        <f si="0" t="shared"/>
        <v>4088.0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100.0</v>
      </c>
      <c r="E37" s="2" t="n">
        <v>282.0</v>
      </c>
      <c r="F37" s="2" t="n">
        <v>853.0</v>
      </c>
      <c r="G37" s="2" t="n">
        <v>1503.0</v>
      </c>
      <c r="H37" s="2" t="n">
        <v>1066.0</v>
      </c>
      <c r="I37" s="2" t="n">
        <v>563.0</v>
      </c>
      <c r="J37" s="2" t="n">
        <v>368.0</v>
      </c>
      <c r="K37" s="2" t="n">
        <f si="0" t="shared"/>
        <v>4735.0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824.0</v>
      </c>
      <c r="E38" s="2" t="n">
        <f ref="E38:J38" si="4" t="shared">E39-E26-E27-E28-E29-E30-E31-E32-E33-E34-E35-E36-E37</f>
        <v>1672.0</v>
      </c>
      <c r="F38" s="2" t="n">
        <f si="4" t="shared"/>
        <v>7324.0</v>
      </c>
      <c r="G38" s="2" t="n">
        <f si="4" t="shared"/>
        <v>9520.0</v>
      </c>
      <c r="H38" s="2" t="n">
        <f si="4" t="shared"/>
        <v>8204.0</v>
      </c>
      <c r="I38" s="2" t="n">
        <f si="4" t="shared"/>
        <v>6020.0</v>
      </c>
      <c r="J38" s="2" t="n">
        <f si="4" t="shared"/>
        <v>4226.0</v>
      </c>
      <c r="K38" s="2" t="n">
        <f si="0" t="shared"/>
        <v>37790.0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5909.0</v>
      </c>
      <c r="E39" s="2" t="n">
        <v>8845.0</v>
      </c>
      <c r="F39" s="2" t="n">
        <v>41296.0</v>
      </c>
      <c r="G39" s="2" t="n">
        <v>51788.0</v>
      </c>
      <c r="H39" s="2" t="n">
        <v>39660.0</v>
      </c>
      <c r="I39" s="2" t="n">
        <v>35010.0</v>
      </c>
      <c r="J39" s="2" t="n">
        <v>40670.0</v>
      </c>
      <c r="K39" s="2" t="n">
        <f si="0" t="shared"/>
        <v>223178.0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4753.0</v>
      </c>
      <c r="E40" s="2" t="n">
        <v>5043.0</v>
      </c>
      <c r="F40" s="2" t="n">
        <v>8987.0</v>
      </c>
      <c r="G40" s="2" t="n">
        <v>12966.0</v>
      </c>
      <c r="H40" s="2" t="n">
        <v>13141.0</v>
      </c>
      <c r="I40" s="2" t="n">
        <v>9313.0</v>
      </c>
      <c r="J40" s="2" t="n">
        <v>15924.0</v>
      </c>
      <c r="K40" s="2" t="n">
        <f si="0" t="shared"/>
        <v>70127.0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645.0</v>
      </c>
      <c r="E41" s="2" t="n">
        <v>893.0</v>
      </c>
      <c r="F41" s="2" t="n">
        <v>1140.0</v>
      </c>
      <c r="G41" s="2" t="n">
        <v>1780.0</v>
      </c>
      <c r="H41" s="2" t="n">
        <v>1935.0</v>
      </c>
      <c r="I41" s="2" t="n">
        <v>1540.0</v>
      </c>
      <c r="J41" s="2" t="n">
        <v>2216.0</v>
      </c>
      <c r="K41" s="2" t="n">
        <f si="0" t="shared"/>
        <v>10149.0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42.0</v>
      </c>
      <c r="E42" s="2" t="n">
        <f ref="E42:J42" si="5" t="shared">E43-E40-E41</f>
        <v>107.0</v>
      </c>
      <c r="F42" s="2" t="n">
        <f si="5" t="shared"/>
        <v>283.0</v>
      </c>
      <c r="G42" s="2" t="n">
        <f si="5" t="shared"/>
        <v>274.0</v>
      </c>
      <c r="H42" s="2" t="n">
        <f si="5" t="shared"/>
        <v>264.0</v>
      </c>
      <c r="I42" s="2" t="n">
        <f si="5" t="shared"/>
        <v>278.0</v>
      </c>
      <c r="J42" s="2" t="n">
        <f si="5" t="shared"/>
        <v>353.0</v>
      </c>
      <c r="K42" s="2" t="n">
        <f si="0" t="shared"/>
        <v>1601.0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5440.0</v>
      </c>
      <c r="E43" s="2" t="n">
        <v>6043.0</v>
      </c>
      <c r="F43" s="2" t="n">
        <v>10410.0</v>
      </c>
      <c r="G43" s="2" t="n">
        <v>15020.0</v>
      </c>
      <c r="H43" s="2" t="n">
        <v>15340.0</v>
      </c>
      <c r="I43" s="2" t="n">
        <v>11131.0</v>
      </c>
      <c r="J43" s="2" t="n">
        <v>18493.0</v>
      </c>
      <c r="K43" s="2" t="n">
        <f si="0" t="shared"/>
        <v>81877.0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80.0</v>
      </c>
      <c r="E44" s="2" t="n">
        <v>77.0</v>
      </c>
      <c r="F44" s="2" t="n">
        <v>324.0</v>
      </c>
      <c r="G44" s="2" t="n">
        <v>923.0</v>
      </c>
      <c r="H44" s="2" t="n">
        <v>678.0</v>
      </c>
      <c r="I44" s="2" t="n">
        <v>560.0</v>
      </c>
      <c r="J44" s="2" t="n">
        <v>318.0</v>
      </c>
      <c r="K44" s="2" t="n">
        <f si="0" t="shared"/>
        <v>2960.0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92.0</v>
      </c>
      <c r="E45" s="2" t="n">
        <f ref="E45:J45" si="6" t="shared">E46-E44</f>
        <v>116.0</v>
      </c>
      <c r="F45" s="2" t="n">
        <f si="6" t="shared"/>
        <v>921.0</v>
      </c>
      <c r="G45" s="2" t="n">
        <f si="6" t="shared"/>
        <v>1410.0</v>
      </c>
      <c r="H45" s="2" t="n">
        <f si="6" t="shared"/>
        <v>890.0</v>
      </c>
      <c r="I45" s="2" t="n">
        <f si="6" t="shared"/>
        <v>546.0</v>
      </c>
      <c r="J45" s="2" t="n">
        <f si="6" t="shared"/>
        <v>258.0</v>
      </c>
      <c r="K45" s="2" t="n">
        <f si="0" t="shared"/>
        <v>4233.0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172.0</v>
      </c>
      <c r="E46" s="2" t="n">
        <v>193.0</v>
      </c>
      <c r="F46" s="2" t="n">
        <v>1245.0</v>
      </c>
      <c r="G46" s="2" t="n">
        <v>2333.0</v>
      </c>
      <c r="H46" s="2" t="n">
        <v>1568.0</v>
      </c>
      <c r="I46" s="2" t="n">
        <v>1106.0</v>
      </c>
      <c r="J46" s="2" t="n">
        <v>576.0</v>
      </c>
      <c r="K46" s="2" t="n">
        <f si="0" t="shared"/>
        <v>7193.0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447.0</v>
      </c>
      <c r="E47" s="2" t="n">
        <v>20.0</v>
      </c>
      <c r="F47" s="2" t="n">
        <v>55.0</v>
      </c>
      <c r="G47" s="2" t="n">
        <v>81.0</v>
      </c>
      <c r="H47" s="2" t="n">
        <v>77.0</v>
      </c>
      <c r="I47" s="2" t="n">
        <v>73.0</v>
      </c>
      <c r="J47" s="2" t="n">
        <v>48.0</v>
      </c>
      <c r="K47" s="2" t="n">
        <f si="0" t="shared"/>
        <v>801.0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157859.0</v>
      </c>
      <c r="E48" s="2" t="n">
        <f ref="E48:J48" si="7" t="shared">E47+E46+E43+E39+E25+E18</f>
        <v>279698.0</v>
      </c>
      <c r="F48" s="2" t="n">
        <f si="7" t="shared"/>
        <v>991419.0</v>
      </c>
      <c r="G48" s="2" t="n">
        <f si="7" t="shared"/>
        <v>1119549.0</v>
      </c>
      <c r="H48" s="2" t="n">
        <f si="7" t="shared"/>
        <v>830789.0</v>
      </c>
      <c r="I48" s="2" t="n">
        <f si="7" t="shared"/>
        <v>689398.0</v>
      </c>
      <c r="J48" s="2" t="n">
        <f si="7" t="shared"/>
        <v>714754.0</v>
      </c>
      <c r="K48" s="2" t="n">
        <f si="0" t="shared"/>
        <v>4783466.0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