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<sst xmlns="http://schemas.openxmlformats.org/spreadsheetml/2006/main" count="105" uniqueCount="56">
  <si>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</si>
  <si>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</si>
  <si>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</si>
  <si>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</si>
  <si>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</si>
  <si>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</si>
  <si>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</si>
  <si>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</si>
  <si>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</si>
  <si>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</si>
  <si>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</si>
  <si>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</si>
  <si>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</si>
  <si>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</si>
  <si>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</si>
  <si>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</si>
  <si>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</si>
  <si>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</si>
  <si>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</si>
  <si>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</si>
  <si>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</si>
  <si>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</si>
  <si>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</si>
  <si>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</si>
  <si>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</si>
  <si>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</si>
  <si>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</si>
  <si>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</si>
  <si>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</si>
  <si>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</si>
  <si>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</si>
  <si>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</si>
  <si>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</si>
  <si>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</si>
  <si>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</si>
  <si>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</si>
  <si>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</si>
  <si>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</si>
  <si>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</si>
  <si>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</si>
  <si>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</si>
  <si>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</si>
  <si>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</si>
  <si>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</si>
  <si>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</si>
  <si>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</si>
  <si>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</si>
  <si>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</si>
  <si>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</si>
  <si>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</si>
  <si>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114年6月及1至6月中華民國國民出國人次及成長率－按目的地分
Table 2-2 Outbound Departures of Nationals of the Republic
of China by Destination, June &amp; January-June,2025</t>
  </si>
  <si>
    <t>114年6月
June, 2025</t>
  </si>
  <si>
    <t>113年6月
June, 2024</t>
  </si>
  <si>
    <t>114年1-6月
Jan.-Jun., 2025</t>
  </si>
  <si>
    <t>113年1-6月
Jan.-Jun.,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</si>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</sst>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141166.0</v>
      </c>
      <c r="D3" s="5" t="n">
        <v>113477.0</v>
      </c>
      <c r="E3" s="6" t="n">
        <f>IF(D3=0,0,((C3/D3)-1)*100)</f>
        <v>24.400539316337234</v>
      </c>
      <c r="F3" s="5" t="n">
        <v>783000.0</v>
      </c>
      <c r="G3" s="5" t="n">
        <v>583113.0</v>
      </c>
      <c r="H3" s="6" t="n">
        <f>IF(G3=0,0,((F3/G3)-1)*100)</f>
        <v>34.27929063491981</v>
      </c>
      <c r="I3" t="s">
        <v>55</v>
      </c>
    </row>
    <row r="4" spans="1:9" x14ac:dyDescent="0.25">
      <c r="A4" s="21"/>
      <c r="B4" s="4" t="s">
        <v>4</v>
      </c>
      <c r="C4" s="5" t="n">
        <v>51111.0</v>
      </c>
      <c r="D4" s="5" t="n">
        <v>50234.0</v>
      </c>
      <c r="E4" s="6" t="n">
        <f ref="E4:E43" si="0" t="shared">IF(D4=0,0,((C4/D4)-1)*100)</f>
        <v>1.7458295178564232</v>
      </c>
      <c r="F4" s="5" t="n">
        <v>267218.0</v>
      </c>
      <c r="G4" s="5" t="n">
        <v>238190.0</v>
      </c>
      <c r="H4" s="6" t="n">
        <f ref="H4:H43" si="1" t="shared">IF(G4=0,0,((F4/G4)-1)*100)</f>
        <v>12.186909609975238</v>
      </c>
      <c r="I4" t="s">
        <v>55</v>
      </c>
    </row>
    <row r="5" spans="1:9" x14ac:dyDescent="0.25">
      <c r="A5" s="21"/>
      <c r="B5" s="4" t="s">
        <v>5</v>
      </c>
      <c r="C5" s="5" t="n">
        <v>287536.0</v>
      </c>
      <c r="D5" s="5" t="n">
        <v>244485.0</v>
      </c>
      <c r="E5" s="6" t="n">
        <f si="0" t="shared"/>
        <v>17.608851258768432</v>
      </c>
      <c r="F5" s="5" t="n">
        <v>1520346.0</v>
      </c>
      <c r="G5" s="5" t="n">
        <v>1343690.0</v>
      </c>
      <c r="H5" s="6" t="n">
        <f si="1" t="shared"/>
        <v>13.147080055667605</v>
      </c>
      <c r="I5" t="s">
        <v>55</v>
      </c>
    </row>
    <row r="6" spans="1:9" x14ac:dyDescent="0.25">
      <c r="A6" s="21"/>
      <c r="B6" s="4" t="s">
        <v>6</v>
      </c>
      <c r="C6" s="5" t="n">
        <v>587321.0</v>
      </c>
      <c r="D6" s="5" t="n">
        <v>574588.0</v>
      </c>
      <c r="E6" s="6" t="n">
        <f si="0" t="shared"/>
        <v>2.216022610983881</v>
      </c>
      <c r="F6" s="5" t="n">
        <v>3272961.0</v>
      </c>
      <c r="G6" s="5" t="n">
        <v>2976434.0</v>
      </c>
      <c r="H6" s="6" t="n">
        <f si="1" t="shared"/>
        <v>9.962492029052218</v>
      </c>
      <c r="I6" t="s">
        <v>55</v>
      </c>
    </row>
    <row r="7" spans="1:9" x14ac:dyDescent="0.25">
      <c r="A7" s="21"/>
      <c r="B7" s="4" t="s">
        <v>7</v>
      </c>
      <c r="C7" s="5" t="n">
        <v>161616.0</v>
      </c>
      <c r="D7" s="5" t="n">
        <v>138090.0</v>
      </c>
      <c r="E7" s="6" t="n">
        <f si="0" t="shared"/>
        <v>17.03671518574843</v>
      </c>
      <c r="F7" s="5" t="n">
        <v>832962.0</v>
      </c>
      <c r="G7" s="5" t="n">
        <v>665080.0</v>
      </c>
      <c r="H7" s="6" t="n">
        <f si="1" t="shared"/>
        <v>25.242376856919456</v>
      </c>
      <c r="I7" t="s">
        <v>55</v>
      </c>
    </row>
    <row r="8" spans="1:9" x14ac:dyDescent="0.25">
      <c r="A8" s="21"/>
      <c r="B8" s="4" t="s">
        <v>8</v>
      </c>
      <c r="C8" s="5" t="n">
        <v>32432.0</v>
      </c>
      <c r="D8" s="5" t="n">
        <v>34632.0</v>
      </c>
      <c r="E8" s="6" t="n">
        <f si="0" t="shared"/>
        <v>-6.3525063525063485</v>
      </c>
      <c r="F8" s="5" t="n">
        <v>195746.0</v>
      </c>
      <c r="G8" s="5" t="n">
        <v>200302.0</v>
      </c>
      <c r="H8" s="6" t="n">
        <f si="1" t="shared"/>
        <v>-2.274565406236584</v>
      </c>
      <c r="I8" t="s">
        <v>55</v>
      </c>
    </row>
    <row r="9" spans="1:9" x14ac:dyDescent="0.25">
      <c r="A9" s="21"/>
      <c r="B9" s="4" t="s">
        <v>9</v>
      </c>
      <c r="C9" s="5" t="n">
        <v>28434.0</v>
      </c>
      <c r="D9" s="5" t="n">
        <v>31766.0</v>
      </c>
      <c r="E9" s="6" t="n">
        <f si="0" t="shared"/>
        <v>-10.489202291758481</v>
      </c>
      <c r="F9" s="5" t="n">
        <v>155287.0</v>
      </c>
      <c r="G9" s="5" t="n">
        <v>154367.0</v>
      </c>
      <c r="H9" s="6" t="n">
        <f si="1" t="shared"/>
        <v>0.5959823019168642</v>
      </c>
      <c r="I9" t="s">
        <v>55</v>
      </c>
    </row>
    <row r="10" spans="1:9" x14ac:dyDescent="0.25">
      <c r="A10" s="21"/>
      <c r="B10" s="4" t="s">
        <v>10</v>
      </c>
      <c r="C10" s="5" t="n">
        <v>78411.0</v>
      </c>
      <c r="D10" s="5" t="n">
        <v>99412.0</v>
      </c>
      <c r="E10" s="6" t="n">
        <f si="0" t="shared"/>
        <v>-21.12521627167746</v>
      </c>
      <c r="F10" s="5" t="n">
        <v>512639.0</v>
      </c>
      <c r="G10" s="5" t="n">
        <v>546822.0</v>
      </c>
      <c r="H10" s="6" t="n">
        <f si="1" t="shared"/>
        <v>-6.251211545987545</v>
      </c>
      <c r="I10" t="s">
        <v>55</v>
      </c>
    </row>
    <row r="11" spans="1:9" x14ac:dyDescent="0.25">
      <c r="A11" s="21"/>
      <c r="B11" s="4" t="s">
        <v>11</v>
      </c>
      <c r="C11" s="5" t="n">
        <v>18454.0</v>
      </c>
      <c r="D11" s="5" t="n">
        <v>22845.0</v>
      </c>
      <c r="E11" s="6" t="n">
        <f si="0" t="shared"/>
        <v>-19.22083606916174</v>
      </c>
      <c r="F11" s="5" t="n">
        <v>111705.0</v>
      </c>
      <c r="G11" s="5" t="n">
        <v>123544.0</v>
      </c>
      <c r="H11" s="6" t="n">
        <f si="1" t="shared"/>
        <v>-9.582820695460725</v>
      </c>
      <c r="I11" t="s">
        <v>55</v>
      </c>
    </row>
    <row r="12" spans="1:9" x14ac:dyDescent="0.25">
      <c r="A12" s="21"/>
      <c r="B12" s="4" t="s">
        <v>12</v>
      </c>
      <c r="C12" s="5" t="n">
        <v>14597.0</v>
      </c>
      <c r="D12" s="5" t="n">
        <v>14007.0</v>
      </c>
      <c r="E12" s="6" t="n">
        <f si="0" t="shared"/>
        <v>4.212179624473467</v>
      </c>
      <c r="F12" s="5" t="n">
        <v>81586.0</v>
      </c>
      <c r="G12" s="5" t="n">
        <v>77076.0</v>
      </c>
      <c r="H12" s="6" t="n">
        <f si="1" t="shared"/>
        <v>5.851367481446879</v>
      </c>
      <c r="I12" t="s">
        <v>55</v>
      </c>
    </row>
    <row r="13" spans="1:9" x14ac:dyDescent="0.25">
      <c r="A13" s="21"/>
      <c r="B13" s="4" t="s">
        <v>13</v>
      </c>
      <c r="C13" s="5" t="n">
        <v>717.0</v>
      </c>
      <c r="D13" s="5" t="n">
        <v>880.0</v>
      </c>
      <c r="E13" s="6" t="n">
        <f si="0" t="shared"/>
        <v>-18.52272727272727</v>
      </c>
      <c r="F13" s="5" t="n">
        <v>5312.0</v>
      </c>
      <c r="G13" s="5" t="n">
        <v>5255.0</v>
      </c>
      <c r="H13" s="6" t="n">
        <f si="1" t="shared"/>
        <v>1.0846812559467178</v>
      </c>
      <c r="I13" t="s">
        <v>55</v>
      </c>
    </row>
    <row r="14" spans="1:9" x14ac:dyDescent="0.25">
      <c r="A14" s="21"/>
      <c r="B14" s="4" t="s">
        <v>14</v>
      </c>
      <c r="C14" s="5" t="n">
        <v>97982.0</v>
      </c>
      <c r="D14" s="5" t="n">
        <v>102453.0</v>
      </c>
      <c r="E14" s="6" t="n">
        <f si="0" t="shared"/>
        <v>-4.363952251276193</v>
      </c>
      <c r="F14" s="5" t="n">
        <v>620591.0</v>
      </c>
      <c r="G14" s="5" t="n">
        <v>616432.0</v>
      </c>
      <c r="H14" s="6" t="n">
        <f si="1" t="shared"/>
        <v>0.6746891790173182</v>
      </c>
      <c r="I14" t="s">
        <v>55</v>
      </c>
    </row>
    <row r="15" spans="1:9" x14ac:dyDescent="0.25">
      <c r="A15" s="21"/>
      <c r="B15" s="4" t="s">
        <v>15</v>
      </c>
      <c r="C15" s="5" t="n">
        <v>208.0</v>
      </c>
      <c r="D15" s="5" t="n">
        <v>522.0</v>
      </c>
      <c r="E15" s="6" t="n">
        <f si="0" t="shared"/>
        <v>-60.15325670498084</v>
      </c>
      <c r="F15" s="5" t="n">
        <v>3184.0</v>
      </c>
      <c r="G15" s="5" t="n">
        <v>3455.0</v>
      </c>
      <c r="H15" s="6" t="n">
        <f si="1" t="shared"/>
        <v>-7.84370477568741</v>
      </c>
      <c r="I15" t="s">
        <v>55</v>
      </c>
    </row>
    <row r="16" spans="1:9" x14ac:dyDescent="0.25">
      <c r="A16" s="21"/>
      <c r="B16" s="4" t="s">
        <v>16</v>
      </c>
      <c r="C16" s="5" t="n">
        <v>4691.0</v>
      </c>
      <c r="D16" s="5" t="n">
        <v>4484.0</v>
      </c>
      <c r="E16" s="6" t="n">
        <f si="0" t="shared"/>
        <v>4.616413916146289</v>
      </c>
      <c r="F16" s="5" t="n">
        <v>31356.0</v>
      </c>
      <c r="G16" s="5" t="n">
        <v>25859.0</v>
      </c>
      <c r="H16" s="6" t="n">
        <f si="1" t="shared"/>
        <v>21.257589233922424</v>
      </c>
      <c r="I16" t="s">
        <v>55</v>
      </c>
    </row>
    <row r="17" spans="1:9" x14ac:dyDescent="0.25">
      <c r="A17" s="21"/>
      <c r="B17" s="4" t="s">
        <v>17</v>
      </c>
      <c r="C17" s="5" t="n">
        <v>13800.0</v>
      </c>
      <c r="D17" s="5" t="n">
        <v>14669.0</v>
      </c>
      <c r="E17" s="6" t="n">
        <f si="0" t="shared"/>
        <v>-5.924057536301042</v>
      </c>
      <c r="F17" s="5" t="n">
        <v>74089.0</v>
      </c>
      <c r="G17" s="5" t="n">
        <v>75211.0</v>
      </c>
      <c r="H17" s="6" t="n">
        <f si="1" t="shared"/>
        <v>-1.4918030607224964</v>
      </c>
      <c r="I17" t="s">
        <v>55</v>
      </c>
    </row>
    <row r="18" spans="1:9" x14ac:dyDescent="0.25">
      <c r="A18" s="21"/>
      <c r="B18" s="4" t="s">
        <v>18</v>
      </c>
      <c r="C18" s="5" t="n">
        <v>10928.0</v>
      </c>
      <c r="D18" s="5" t="n">
        <v>7506.0</v>
      </c>
      <c r="E18" s="6" t="n">
        <f si="0" t="shared"/>
        <v>45.59019451105782</v>
      </c>
      <c r="F18" s="5" t="n">
        <v>55375.0</v>
      </c>
      <c r="G18" s="5" t="n">
        <v>44866.0</v>
      </c>
      <c r="H18" s="6" t="n">
        <f si="1" t="shared"/>
        <v>23.42308206659831</v>
      </c>
      <c r="I18" t="s">
        <v>55</v>
      </c>
    </row>
    <row r="19" spans="1:9" x14ac:dyDescent="0.25">
      <c r="A19" s="21"/>
      <c r="B19" s="4" t="s">
        <v>19</v>
      </c>
      <c r="C19" s="5" t="n">
        <f>C20-C3-C4-C5-C6-C7-C8-C9-C10-C11-C12-C13-C14-C15-C16-C17-C18</f>
        <v>67.0</v>
      </c>
      <c r="D19" s="5" t="n">
        <f>D20-D3-D4-D5-D6-D7-D8-D9-D10-D11-D12-D13-D14-D15-D16-D17-D18</f>
        <v>115.0</v>
      </c>
      <c r="E19" s="6" t="n">
        <f si="0" t="shared"/>
        <v>-41.73913043478261</v>
      </c>
      <c r="F19" s="5" t="n">
        <f>F20-F3-F4-F5-F6-F7-F8-F9-F10-F11-F12-F13-F14-F15-F16-F17-F18</f>
        <v>535.0</v>
      </c>
      <c r="G19" s="5" t="n">
        <f>G20-G3-G4-G5-G6-G7-G8-G9-G10-G11-G12-G13-G14-G15-G16-G17-G18</f>
        <v>743.0</v>
      </c>
      <c r="H19" s="6" t="n">
        <f si="1" t="shared"/>
        <v>-27.99461641991925</v>
      </c>
      <c r="I19" t="s">
        <v>55</v>
      </c>
    </row>
    <row r="20" spans="1:9" x14ac:dyDescent="0.25">
      <c r="A20" s="22"/>
      <c r="B20" s="4" t="s">
        <v>20</v>
      </c>
      <c r="C20" s="5" t="n">
        <v>1529471.0</v>
      </c>
      <c r="D20" s="5" t="n">
        <v>1454165.0</v>
      </c>
      <c r="E20" s="6" t="n">
        <f si="0" t="shared"/>
        <v>5.178642038558201</v>
      </c>
      <c r="F20" s="5" t="n">
        <v>8523892.0</v>
      </c>
      <c r="G20" s="5" t="n">
        <v>7680439.0</v>
      </c>
      <c r="H20" s="6" t="n">
        <f si="1" t="shared"/>
        <v>10.981833199899116</v>
      </c>
      <c r="I20" t="s">
        <v>55</v>
      </c>
    </row>
    <row r="21" spans="1:9" x14ac:dyDescent="0.25">
      <c r="A21" s="23" t="s">
        <v>21</v>
      </c>
      <c r="B21" s="4" t="s">
        <v>22</v>
      </c>
      <c r="C21" s="5" t="n">
        <v>54258.0</v>
      </c>
      <c r="D21" s="5" t="n">
        <v>50716.0</v>
      </c>
      <c r="E21" s="6" t="n">
        <f si="0" t="shared"/>
        <v>6.98398927360202</v>
      </c>
      <c r="F21" s="5" t="n">
        <v>284480.0</v>
      </c>
      <c r="G21" s="5" t="n">
        <v>267023.0</v>
      </c>
      <c r="H21" s="6" t="n">
        <f si="1" t="shared"/>
        <v>6.537639079779645</v>
      </c>
      <c r="I21" t="s">
        <v>55</v>
      </c>
    </row>
    <row r="22" spans="1:9" x14ac:dyDescent="0.25">
      <c r="A22" s="21"/>
      <c r="B22" s="4" t="s">
        <v>23</v>
      </c>
      <c r="C22" s="5" t="n">
        <v>9624.0</v>
      </c>
      <c r="D22" s="5" t="n">
        <v>9004.0</v>
      </c>
      <c r="E22" s="6" t="n">
        <f si="0" t="shared"/>
        <v>6.885828520657489</v>
      </c>
      <c r="F22" s="5" t="n">
        <v>43197.0</v>
      </c>
      <c r="G22" s="5" t="n">
        <v>40689.0</v>
      </c>
      <c r="H22" s="6" t="n">
        <f si="1" t="shared"/>
        <v>6.163828061638288</v>
      </c>
      <c r="I22" t="s">
        <v>55</v>
      </c>
    </row>
    <row r="23" spans="1:9" x14ac:dyDescent="0.25">
      <c r="A23" s="21"/>
      <c r="B23" s="4" t="s">
        <v>24</v>
      </c>
      <c r="C23" s="5" t="n">
        <f>C24-C21-C22</f>
        <v>9.0</v>
      </c>
      <c r="D23" s="5" t="n">
        <f>D24-D21-D22</f>
        <v>7.0</v>
      </c>
      <c r="E23" s="6" t="n">
        <f si="0" t="shared"/>
        <v>28.57142857142858</v>
      </c>
      <c r="F23" s="5" t="n">
        <f>F24-F21-F22</f>
        <v>66.0</v>
      </c>
      <c r="G23" s="5" t="n">
        <f>G24-G21-G22</f>
        <v>88.0</v>
      </c>
      <c r="H23" s="6" t="n">
        <f si="1" t="shared"/>
        <v>-25.0</v>
      </c>
      <c r="I23" t="s">
        <v>55</v>
      </c>
    </row>
    <row r="24" spans="1:9" x14ac:dyDescent="0.25">
      <c r="A24" s="22"/>
      <c r="B24" s="4" t="s">
        <v>25</v>
      </c>
      <c r="C24" s="5" t="n">
        <v>63891.0</v>
      </c>
      <c r="D24" s="5" t="n">
        <v>59727.0</v>
      </c>
      <c r="E24" s="6" t="n">
        <f si="0" t="shared"/>
        <v>6.971721332060876</v>
      </c>
      <c r="F24" s="5" t="n">
        <v>327743.0</v>
      </c>
      <c r="G24" s="5" t="n">
        <v>307800.0</v>
      </c>
      <c r="H24" s="6" t="n">
        <f si="1" t="shared"/>
        <v>6.479207277452881</v>
      </c>
      <c r="I24" t="s">
        <v>55</v>
      </c>
    </row>
    <row r="25" spans="1:9" x14ac:dyDescent="0.25">
      <c r="A25" s="23" t="s">
        <v>26</v>
      </c>
      <c r="B25" s="4" t="s">
        <v>27</v>
      </c>
      <c r="C25" s="5" t="n">
        <v>6859.0</v>
      </c>
      <c r="D25" s="5" t="n">
        <v>5405.0</v>
      </c>
      <c r="E25" s="6" t="n">
        <f si="0" t="shared"/>
        <v>26.90101757631822</v>
      </c>
      <c r="F25" s="5" t="n">
        <v>33880.0</v>
      </c>
      <c r="G25" s="5" t="n">
        <v>29315.0</v>
      </c>
      <c r="H25" s="6" t="n">
        <f si="1" t="shared"/>
        <v>15.572232645403371</v>
      </c>
      <c r="I25" t="s">
        <v>55</v>
      </c>
    </row>
    <row r="26" spans="1:9" x14ac:dyDescent="0.25">
      <c r="A26" s="21"/>
      <c r="B26" s="4" t="s">
        <v>28</v>
      </c>
      <c r="C26" s="5" t="n">
        <v>9174.0</v>
      </c>
      <c r="D26" s="5" t="n">
        <v>9189.0</v>
      </c>
      <c r="E26" s="6" t="n">
        <f si="0" t="shared"/>
        <v>-0.163238654913489</v>
      </c>
      <c r="F26" s="5" t="n">
        <v>42460.0</v>
      </c>
      <c r="G26" s="5" t="n">
        <v>42286.0</v>
      </c>
      <c r="H26" s="6" t="n">
        <f si="1" t="shared"/>
        <v>0.4114837061911736</v>
      </c>
      <c r="I26" t="s">
        <v>55</v>
      </c>
    </row>
    <row r="27" spans="1:9" x14ac:dyDescent="0.25">
      <c r="A27" s="21"/>
      <c r="B27" s="4" t="s">
        <v>29</v>
      </c>
      <c r="C27" s="5" t="n">
        <v>6231.0</v>
      </c>
      <c r="D27" s="5" t="n">
        <v>6012.0</v>
      </c>
      <c r="E27" s="6" t="n">
        <f si="0" t="shared"/>
        <v>3.642714570858274</v>
      </c>
      <c r="F27" s="5" t="n">
        <v>31349.0</v>
      </c>
      <c r="G27" s="5" t="n">
        <v>31626.0</v>
      </c>
      <c r="H27" s="6" t="n">
        <f si="1" t="shared"/>
        <v>-0.875861632833741</v>
      </c>
      <c r="I27" t="s">
        <v>55</v>
      </c>
    </row>
    <row r="28" spans="1:9" x14ac:dyDescent="0.25">
      <c r="A28" s="21"/>
      <c r="B28" s="4" t="s">
        <v>30</v>
      </c>
      <c r="C28" s="5" t="n">
        <v>4501.0</v>
      </c>
      <c r="D28" s="5" t="n">
        <v>4580.0</v>
      </c>
      <c r="E28" s="6" t="n">
        <f si="0" t="shared"/>
        <v>-1.7248908296943255</v>
      </c>
      <c r="F28" s="5" t="n">
        <v>23476.0</v>
      </c>
      <c r="G28" s="5" t="n">
        <v>21846.0</v>
      </c>
      <c r="H28" s="6" t="n">
        <f si="1" t="shared"/>
        <v>7.461320150141892</v>
      </c>
      <c r="I28" t="s">
        <v>55</v>
      </c>
    </row>
    <row r="29" spans="1:9" x14ac:dyDescent="0.25">
      <c r="A29" s="21"/>
      <c r="B29" s="4" t="s">
        <v>31</v>
      </c>
      <c r="C29" s="5" t="n">
        <v>18.0</v>
      </c>
      <c r="D29" s="5" t="n">
        <v>29.0</v>
      </c>
      <c r="E29" s="6" t="n">
        <f si="0" t="shared"/>
        <v>-37.93103448275862</v>
      </c>
      <c r="F29" s="5" t="n">
        <v>68.0</v>
      </c>
      <c r="G29" s="5" t="n">
        <v>113.0</v>
      </c>
      <c r="H29" s="6" t="n">
        <f si="1" t="shared"/>
        <v>-39.82300884955752</v>
      </c>
      <c r="I29" t="s">
        <v>55</v>
      </c>
    </row>
    <row r="30" spans="1:9" x14ac:dyDescent="0.25">
      <c r="A30" s="21"/>
      <c r="B30" s="4" t="s">
        <v>32</v>
      </c>
      <c r="C30" s="5" t="n">
        <v>3371.0</v>
      </c>
      <c r="D30" s="5" t="n">
        <v>3121.0</v>
      </c>
      <c r="E30" s="6" t="n">
        <f si="0" t="shared"/>
        <v>8.010253123998723</v>
      </c>
      <c r="F30" s="5" t="n">
        <v>15879.0</v>
      </c>
      <c r="G30" s="5" t="n">
        <v>14438.0</v>
      </c>
      <c r="H30" s="6" t="n">
        <f si="1" t="shared"/>
        <v>9.980606732234376</v>
      </c>
      <c r="I30" t="s">
        <v>55</v>
      </c>
    </row>
    <row r="31" spans="1:9" x14ac:dyDescent="0.25">
      <c r="A31" s="21"/>
      <c r="B31" s="4" t="s">
        <v>33</v>
      </c>
      <c r="C31" s="5" t="n">
        <v>5973.0</v>
      </c>
      <c r="D31" s="5" t="n">
        <v>5694.0</v>
      </c>
      <c r="E31" s="6" t="n">
        <f si="0" t="shared"/>
        <v>4.899894625922019</v>
      </c>
      <c r="F31" s="5" t="n">
        <v>29609.0</v>
      </c>
      <c r="G31" s="5" t="n">
        <v>29865.0</v>
      </c>
      <c r="H31" s="6" t="n">
        <f si="1" t="shared"/>
        <v>-0.8571906914448313</v>
      </c>
      <c r="I31" t="s">
        <v>55</v>
      </c>
    </row>
    <row r="32" spans="1:9" x14ac:dyDescent="0.25">
      <c r="A32" s="21"/>
      <c r="B32" s="4" t="s">
        <v>34</v>
      </c>
      <c r="C32" s="5" t="n">
        <f>C33-C25-C26-C27-C28-C29-C30-C31</f>
        <v>1688.0</v>
      </c>
      <c r="D32" s="5" t="n">
        <f>D33-D25-D26-D27-D28-D29-D30-D31</f>
        <v>1993.0</v>
      </c>
      <c r="E32" s="6" t="n">
        <f si="0" t="shared"/>
        <v>-15.30356246864024</v>
      </c>
      <c r="F32" s="5" t="n">
        <f>F33-F25-F26-F27-F28-F29-F30-F31</f>
        <v>8040.0</v>
      </c>
      <c r="G32" s="5" t="n">
        <f>G33-G25-G26-G27-G28-G29-G30-G31</f>
        <v>9074.0</v>
      </c>
      <c r="H32" s="6" t="n">
        <f si="1" t="shared"/>
        <v>-11.395195062816843</v>
      </c>
      <c r="I32" t="s">
        <v>55</v>
      </c>
    </row>
    <row r="33" spans="1:9" x14ac:dyDescent="0.25">
      <c r="A33" s="22"/>
      <c r="B33" s="4" t="s">
        <v>35</v>
      </c>
      <c r="C33" s="5" t="n">
        <v>37815.0</v>
      </c>
      <c r="D33" s="5" t="n">
        <v>36023.0</v>
      </c>
      <c r="E33" s="6" t="n">
        <f si="0" t="shared"/>
        <v>4.974599561391324</v>
      </c>
      <c r="F33" s="5" t="n">
        <v>184761.0</v>
      </c>
      <c r="G33" s="5" t="n">
        <v>178563.0</v>
      </c>
      <c r="H33" s="6" t="n">
        <f si="1" t="shared"/>
        <v>3.4710438332689275</v>
      </c>
      <c r="I33" t="s">
        <v>55</v>
      </c>
    </row>
    <row r="34" spans="1:9" x14ac:dyDescent="0.25">
      <c r="A34" s="21" t="s">
        <v>36</v>
      </c>
      <c r="B34" s="4" t="s">
        <v>37</v>
      </c>
      <c r="C34" s="5" t="n">
        <v>13928.0</v>
      </c>
      <c r="D34" s="5" t="n">
        <v>13144.0</v>
      </c>
      <c r="E34" s="6" t="n">
        <f si="0" t="shared"/>
        <v>5.964698721850281</v>
      </c>
      <c r="F34" s="5" t="n">
        <v>78530.0</v>
      </c>
      <c r="G34" s="5" t="n">
        <v>77728.0</v>
      </c>
      <c r="H34" s="6" t="n">
        <f si="1" t="shared"/>
        <v>1.0318032111980235</v>
      </c>
      <c r="I34" t="s">
        <v>55</v>
      </c>
    </row>
    <row r="35" spans="1:9" x14ac:dyDescent="0.25">
      <c r="A35" s="21"/>
      <c r="B35" s="4" t="s">
        <v>38</v>
      </c>
      <c r="C35" s="5" t="n">
        <v>1871.0</v>
      </c>
      <c r="D35" s="5" t="n">
        <v>2035.0</v>
      </c>
      <c r="E35" s="6" t="n">
        <f si="0" t="shared"/>
        <v>-8.058968058968063</v>
      </c>
      <c r="F35" s="5" t="n">
        <v>16677.0</v>
      </c>
      <c r="G35" s="5" t="n">
        <v>16665.0</v>
      </c>
      <c r="H35" s="6" t="n">
        <f si="1" t="shared"/>
        <v>0.07200720072007005</v>
      </c>
      <c r="I35" t="s">
        <v>55</v>
      </c>
    </row>
    <row r="36" spans="1:9" x14ac:dyDescent="0.25">
      <c r="A36" s="21"/>
      <c r="B36" s="4" t="s">
        <v>47</v>
      </c>
      <c r="C36" s="5" t="n">
        <v>1421.0</v>
      </c>
      <c r="D36" s="5" t="n">
        <v>1620.0</v>
      </c>
      <c r="E36" s="6" t="n">
        <f si="0" t="shared"/>
        <v>-12.283950617283946</v>
      </c>
      <c r="F36" s="5" t="n">
        <v>7153.0</v>
      </c>
      <c r="G36" s="5" t="n">
        <v>6104.0</v>
      </c>
      <c r="H36" s="6" t="n">
        <f si="1" t="shared"/>
        <v>17.18545216251639</v>
      </c>
      <c r="I36" t="s">
        <v>55</v>
      </c>
    </row>
    <row r="37" spans="1:9" x14ac:dyDescent="0.25">
      <c r="A37" s="21"/>
      <c r="B37" s="7" t="s">
        <v>39</v>
      </c>
      <c r="C37" s="5" t="n">
        <f>C38-C34-C35-C36</f>
        <v>5.0</v>
      </c>
      <c r="D37" s="5" t="n">
        <f>D38-D34-D35-D36</f>
        <v>9.0</v>
      </c>
      <c r="E37" s="6" t="n">
        <f si="0" t="shared"/>
        <v>-44.44444444444444</v>
      </c>
      <c r="F37" s="5" t="n">
        <f>F38-F34-F35-F36</f>
        <v>43.0</v>
      </c>
      <c r="G37" s="5" t="n">
        <f>G38-G34-G35-G36</f>
        <v>33.0</v>
      </c>
      <c r="H37" s="6" t="n">
        <f si="1" t="shared"/>
        <v>30.303030303030297</v>
      </c>
      <c r="I37" t="s">
        <v>55</v>
      </c>
    </row>
    <row r="38" spans="1:9" x14ac:dyDescent="0.25">
      <c r="A38" s="21"/>
      <c r="B38" s="7" t="s">
        <v>40</v>
      </c>
      <c r="C38" s="5" t="n">
        <v>17225.0</v>
      </c>
      <c r="D38" s="5" t="n">
        <v>16808.0</v>
      </c>
      <c r="E38" s="6" t="n">
        <f si="0" t="shared"/>
        <v>2.480961446930041</v>
      </c>
      <c r="F38" s="5" t="n">
        <v>102403.0</v>
      </c>
      <c r="G38" s="5" t="n">
        <v>100530.0</v>
      </c>
      <c r="H38" s="6" t="n">
        <f si="1" t="shared"/>
        <v>1.863125435193469</v>
      </c>
      <c r="I38" t="s">
        <v>55</v>
      </c>
    </row>
    <row customHeight="1" ht="20.100000000000001" r="39" spans="1:9" x14ac:dyDescent="0.25">
      <c r="A39" s="17" t="s">
        <v>41</v>
      </c>
      <c r="B39" s="8" t="s">
        <v>42</v>
      </c>
      <c r="C39" s="5" t="n">
        <v>2.0</v>
      </c>
      <c r="D39" s="5" t="n">
        <v>2.0</v>
      </c>
      <c r="E39" s="6" t="n">
        <f si="0" t="shared"/>
        <v>0.0</v>
      </c>
      <c r="F39" s="5" t="n">
        <v>29.0</v>
      </c>
      <c r="G39" s="5" t="n">
        <v>41.0</v>
      </c>
      <c r="H39" s="6" t="n">
        <f si="1" t="shared"/>
        <v>-29.268292682926834</v>
      </c>
      <c r="I39" t="s">
        <v>55</v>
      </c>
    </row>
    <row customHeight="1" ht="20.100000000000001" r="40" spans="1:9" x14ac:dyDescent="0.25">
      <c r="A40" s="17"/>
      <c r="B40" s="8" t="s">
        <v>43</v>
      </c>
      <c r="C40" s="5" t="n">
        <f>C41-C39</f>
        <v>17.0</v>
      </c>
      <c r="D40" s="5" t="n">
        <f>D41-D39</f>
        <v>23.0</v>
      </c>
      <c r="E40" s="6" t="n">
        <f si="0" t="shared"/>
        <v>-26.086956521739136</v>
      </c>
      <c r="F40" s="5" t="n">
        <f>F41-F39</f>
        <v>225.0</v>
      </c>
      <c r="G40" s="5" t="n">
        <f>G41-G39</f>
        <v>223.0</v>
      </c>
      <c r="H40" s="6" t="n">
        <f si="1" t="shared"/>
        <v>0.8968609865470878</v>
      </c>
      <c r="I40" t="s">
        <v>55</v>
      </c>
    </row>
    <row customHeight="1" ht="20.100000000000001" r="41" spans="1:9" x14ac:dyDescent="0.25">
      <c r="A41" s="17"/>
      <c r="B41" s="7" t="s">
        <v>44</v>
      </c>
      <c r="C41" s="5" t="n">
        <v>19.0</v>
      </c>
      <c r="D41" s="5" t="n">
        <v>25.0</v>
      </c>
      <c r="E41" s="6" t="n">
        <f si="0" t="shared"/>
        <v>-24.0</v>
      </c>
      <c r="F41" s="5" t="n">
        <v>254.0</v>
      </c>
      <c r="G41" s="5" t="n">
        <v>264.0</v>
      </c>
      <c r="H41" s="6" t="n">
        <f si="1" t="shared"/>
        <v>-3.7878787878787845</v>
      </c>
      <c r="I41" t="s">
        <v>55</v>
      </c>
    </row>
    <row r="42" spans="1:9" x14ac:dyDescent="0.25">
      <c r="A42" s="9"/>
      <c r="B42" s="4" t="s">
        <v>45</v>
      </c>
      <c r="C42" s="5" t="n">
        <v>251.0</v>
      </c>
      <c r="D42" s="5" t="n">
        <v>104.0</v>
      </c>
      <c r="E42" s="6" t="n">
        <f si="0" t="shared"/>
        <v>141.34615384615384</v>
      </c>
      <c r="F42" s="5" t="n">
        <v>2209.0</v>
      </c>
      <c r="G42" s="5" t="n">
        <v>756.0</v>
      </c>
      <c r="H42" s="6" t="n">
        <f si="1" t="shared"/>
        <v>192.19576719576722</v>
      </c>
      <c r="I42" t="s">
        <v>55</v>
      </c>
    </row>
    <row r="43" spans="1:9" x14ac:dyDescent="0.25">
      <c r="A43" s="10"/>
      <c r="B43" s="4" t="s">
        <v>46</v>
      </c>
      <c r="C43" s="5" t="n">
        <f>C20+C24+C33+C38+C41+C42</f>
        <v>1648672.0</v>
      </c>
      <c r="D43" s="5" t="n">
        <f>D20+D24+D33+D38+D41+D42</f>
        <v>1566852.0</v>
      </c>
      <c r="E43" s="6" t="n">
        <f si="0" t="shared"/>
        <v>5.2219354476364055</v>
      </c>
      <c r="F43" s="5" t="n">
        <f>F20+F24+F33+F38+F41+F42</f>
        <v>9141262.0</v>
      </c>
      <c r="G43" s="5" t="n">
        <f>G20+G24+G33+G38+G41+G42</f>
        <v>8268352.0</v>
      </c>
      <c r="H43" s="6" t="n">
        <f si="1" t="shared"/>
        <v>10.557242845974635</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