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<sst xmlns="http://schemas.openxmlformats.org/spreadsheetml/2006/main" count="109" uniqueCount="64">
  <si>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</si>
  <si>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</si>
  <si>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</si>
  <si>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</si>
  <si>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</si>
  <si>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</si>
  <si>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</si>
  <si>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</si>
  <si>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</si>
  <si>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</si>
  <si>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</si>
  <si>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</si>
  <si>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</si>
  <si>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</si>
  <si>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</si>
  <si>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</si>
  <si>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</si>
  <si>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</si>
  <si>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</si>
  <si>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</si>
  <si>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</si>
  <si>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</si>
  <si>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</si>
  <si>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</si>
  <si>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</si>
  <si>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</si>
  <si>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</si>
  <si>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</si>
  <si>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</si>
  <si>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</si>
  <si>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</si>
  <si>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</si>
  <si>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</si>
  <si>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</si>
  <si>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</si>
  <si>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</si>
  <si>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</si>
  <si>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</si>
  <si>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</si>
  <si>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</si>
  <si>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</si>
  <si>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</si>
  <si>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</si>
  <si>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</si>
  <si>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</si>
  <si>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</si>
  <si>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</si>
  <si>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</si>
  <si>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</si>
  <si>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</si>
  <si>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</si>
  <si>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</si>
  <si>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</si>
  <si>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</si>
  <si>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</si>
  <si>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</si>
  <si>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</si>
  <si>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</si>
  <si>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</si>
  <si>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</si>
  <si>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</si>
  <si>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</si>
  <si>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114年6月來臺旅客人次－按年齡分
Table 1-5   Visitor Arrivals by Age,
June,2025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</si>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</sst>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2215.0</v>
      </c>
      <c r="E3" s="2" t="n">
        <v>7851.0</v>
      </c>
      <c r="F3" s="2" t="n">
        <v>22453.0</v>
      </c>
      <c r="G3" s="2" t="n">
        <v>25846.0</v>
      </c>
      <c r="H3" s="2" t="n">
        <v>15906.0</v>
      </c>
      <c r="I3" s="2" t="n">
        <v>13148.0</v>
      </c>
      <c r="J3" s="2" t="n">
        <v>14065.0</v>
      </c>
      <c r="K3" s="2" t="n">
        <f>SUM(D3:J3)</f>
        <v>101484.0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1133.0</v>
      </c>
      <c r="E4" s="2" t="n">
        <v>1523.0</v>
      </c>
      <c r="F4" s="2" t="n">
        <v>12343.0</v>
      </c>
      <c r="G4" s="2" t="n">
        <v>13098.0</v>
      </c>
      <c r="H4" s="2" t="n">
        <v>9498.0</v>
      </c>
      <c r="I4" s="2" t="n">
        <v>5023.0</v>
      </c>
      <c r="J4" s="2" t="n">
        <v>3442.0</v>
      </c>
      <c r="K4" s="2" t="n">
        <f ref="K4:K48" si="0" t="shared">SUM(D4:J4)</f>
        <v>46060.0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1329.0</v>
      </c>
      <c r="E5" s="2" t="n">
        <v>1950.0</v>
      </c>
      <c r="F5" s="2" t="n">
        <v>13730.0</v>
      </c>
      <c r="G5" s="2" t="n">
        <v>14466.0</v>
      </c>
      <c r="H5" s="2" t="n">
        <v>16787.0</v>
      </c>
      <c r="I5" s="2" t="n">
        <v>21493.0</v>
      </c>
      <c r="J5" s="2" t="n">
        <v>22986.0</v>
      </c>
      <c r="K5" s="2" t="n">
        <f si="0" t="shared"/>
        <v>92741.0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974.0</v>
      </c>
      <c r="E6" s="2" t="n">
        <v>2089.0</v>
      </c>
      <c r="F6" s="2" t="n">
        <v>9768.0</v>
      </c>
      <c r="G6" s="2" t="n">
        <v>12229.0</v>
      </c>
      <c r="H6" s="2" t="n">
        <v>9529.0</v>
      </c>
      <c r="I6" s="2" t="n">
        <v>7908.0</v>
      </c>
      <c r="J6" s="2" t="n">
        <v>5307.0</v>
      </c>
      <c r="K6" s="2" t="n">
        <f si="0" t="shared"/>
        <v>47804.0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65.0</v>
      </c>
      <c r="E7" s="2" t="n">
        <v>99.0</v>
      </c>
      <c r="F7" s="2" t="n">
        <v>711.0</v>
      </c>
      <c r="G7" s="2" t="n">
        <v>1080.0</v>
      </c>
      <c r="H7" s="2" t="n">
        <v>859.0</v>
      </c>
      <c r="I7" s="2" t="n">
        <v>458.0</v>
      </c>
      <c r="J7" s="2" t="n">
        <v>213.0</v>
      </c>
      <c r="K7" s="2" t="n">
        <f si="0" t="shared"/>
        <v>3485.0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55.0</v>
      </c>
      <c r="E8" s="2" t="n">
        <v>72.0</v>
      </c>
      <c r="F8" s="2" t="n">
        <v>360.0</v>
      </c>
      <c r="G8" s="2" t="n">
        <v>417.0</v>
      </c>
      <c r="H8" s="2" t="n">
        <v>386.0</v>
      </c>
      <c r="I8" s="2" t="n">
        <v>189.0</v>
      </c>
      <c r="J8" s="2" t="n">
        <v>82.0</v>
      </c>
      <c r="K8" s="2" t="n">
        <f si="0" t="shared"/>
        <v>1561.0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687.0</v>
      </c>
      <c r="E9" s="2" t="n">
        <v>1549.0</v>
      </c>
      <c r="F9" s="2" t="n">
        <v>6894.0</v>
      </c>
      <c r="G9" s="2" t="n">
        <v>6058.0</v>
      </c>
      <c r="H9" s="2" t="n">
        <v>4294.0</v>
      </c>
      <c r="I9" s="2" t="n">
        <v>4483.0</v>
      </c>
      <c r="J9" s="2" t="n">
        <v>3101.0</v>
      </c>
      <c r="K9" s="2" t="n">
        <f si="0" t="shared"/>
        <v>27066.0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3254.0</v>
      </c>
      <c r="E10" s="2" t="n">
        <v>4029.0</v>
      </c>
      <c r="F10" s="2" t="n">
        <v>4642.0</v>
      </c>
      <c r="G10" s="2" t="n">
        <v>7103.0</v>
      </c>
      <c r="H10" s="2" t="n">
        <v>7962.0</v>
      </c>
      <c r="I10" s="2" t="n">
        <v>5288.0</v>
      </c>
      <c r="J10" s="2" t="n">
        <v>4400.0</v>
      </c>
      <c r="K10" s="2" t="n">
        <f si="0" t="shared"/>
        <v>36678.0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448.0</v>
      </c>
      <c r="E11" s="2" t="n">
        <v>1813.0</v>
      </c>
      <c r="F11" s="2" t="n">
        <v>7774.0</v>
      </c>
      <c r="G11" s="2" t="n">
        <v>5468.0</v>
      </c>
      <c r="H11" s="2" t="n">
        <v>3796.0</v>
      </c>
      <c r="I11" s="2" t="n">
        <v>2170.0</v>
      </c>
      <c r="J11" s="2" t="n">
        <v>1363.0</v>
      </c>
      <c r="K11" s="2" t="n">
        <f si="0" t="shared"/>
        <v>22832.0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1645.0</v>
      </c>
      <c r="E12" s="2" t="n">
        <v>3291.0</v>
      </c>
      <c r="F12" s="2" t="n">
        <v>15273.0</v>
      </c>
      <c r="G12" s="2" t="n">
        <v>16100.0</v>
      </c>
      <c r="H12" s="2" t="n">
        <v>7656.0</v>
      </c>
      <c r="I12" s="2" t="n">
        <v>4885.0</v>
      </c>
      <c r="J12" s="2" t="n">
        <v>3759.0</v>
      </c>
      <c r="K12" s="2" t="n">
        <f si="0" t="shared"/>
        <v>52609.0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186.0</v>
      </c>
      <c r="E13" s="2" t="n">
        <v>718.0</v>
      </c>
      <c r="F13" s="2" t="n">
        <v>8578.0</v>
      </c>
      <c r="G13" s="2" t="n">
        <v>9228.0</v>
      </c>
      <c r="H13" s="2" t="n">
        <v>4577.0</v>
      </c>
      <c r="I13" s="2" t="n">
        <v>2355.0</v>
      </c>
      <c r="J13" s="2" t="n">
        <v>1342.0</v>
      </c>
      <c r="K13" s="2" t="n">
        <f si="0" t="shared"/>
        <v>26984.0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702.0</v>
      </c>
      <c r="E14" s="2" t="n">
        <v>2338.0</v>
      </c>
      <c r="F14" s="2" t="n">
        <v>10256.0</v>
      </c>
      <c r="G14" s="2" t="n">
        <v>11989.0</v>
      </c>
      <c r="H14" s="2" t="n">
        <v>5634.0</v>
      </c>
      <c r="I14" s="2" t="n">
        <v>2354.0</v>
      </c>
      <c r="J14" s="2" t="n">
        <v>1848.0</v>
      </c>
      <c r="K14" s="2" t="n">
        <f si="0" t="shared"/>
        <v>35121.0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84.0</v>
      </c>
      <c r="E15" s="2" t="n">
        <f ref="E15:J15" si="1" t="shared">E16-E9-E10-E11-E12-E13-E14</f>
        <v>202.0</v>
      </c>
      <c r="F15" s="2" t="n">
        <f si="1" t="shared"/>
        <v>437.0</v>
      </c>
      <c r="G15" s="2" t="n">
        <f si="1" t="shared"/>
        <v>562.0</v>
      </c>
      <c r="H15" s="2" t="n">
        <f si="1" t="shared"/>
        <v>401.0</v>
      </c>
      <c r="I15" s="2" t="n">
        <f si="1" t="shared"/>
        <v>244.0</v>
      </c>
      <c r="J15" s="2" t="n">
        <f si="1" t="shared"/>
        <v>235.0</v>
      </c>
      <c r="K15" s="2" t="n">
        <f si="0" t="shared"/>
        <v>2165.0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7006.0</v>
      </c>
      <c r="E16" s="2" t="n">
        <v>13940.0</v>
      </c>
      <c r="F16" s="2" t="n">
        <v>53854.0</v>
      </c>
      <c r="G16" s="2" t="n">
        <v>56508.0</v>
      </c>
      <c r="H16" s="2" t="n">
        <v>34320.0</v>
      </c>
      <c r="I16" s="2" t="n">
        <v>21779.0</v>
      </c>
      <c r="J16" s="2" t="n">
        <v>16048.0</v>
      </c>
      <c r="K16" s="2" t="n">
        <f si="0" t="shared"/>
        <v>203455.0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47.0</v>
      </c>
      <c r="E17" s="2" t="n">
        <f ref="E17:J17" si="2" t="shared">E18-E16-E3-E4-E5-E6-E7-E8</f>
        <v>115.0</v>
      </c>
      <c r="F17" s="2" t="n">
        <f si="2" t="shared"/>
        <v>386.0</v>
      </c>
      <c r="G17" s="2" t="n">
        <f si="2" t="shared"/>
        <v>407.0</v>
      </c>
      <c r="H17" s="2" t="n">
        <f si="2" t="shared"/>
        <v>328.0</v>
      </c>
      <c r="I17" s="2" t="n">
        <f si="2" t="shared"/>
        <v>254.0</v>
      </c>
      <c r="J17" s="2" t="n">
        <f si="2" t="shared"/>
        <v>139.0</v>
      </c>
      <c r="K17" s="2" t="n">
        <f si="0" t="shared"/>
        <v>1676.0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12824.0</v>
      </c>
      <c r="E18" s="2" t="n">
        <v>27639.0</v>
      </c>
      <c r="F18" s="2" t="n">
        <v>113605.0</v>
      </c>
      <c r="G18" s="2" t="n">
        <v>124051.0</v>
      </c>
      <c r="H18" s="2" t="n">
        <v>87613.0</v>
      </c>
      <c r="I18" s="2" t="n">
        <v>70252.0</v>
      </c>
      <c r="J18" s="2" t="n">
        <v>62282.0</v>
      </c>
      <c r="K18" s="2" t="n">
        <f si="0" t="shared"/>
        <v>498266.0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334.0</v>
      </c>
      <c r="E19" s="2" t="n">
        <v>642.0</v>
      </c>
      <c r="F19" s="2" t="n">
        <v>999.0</v>
      </c>
      <c r="G19" s="2" t="n">
        <v>1021.0</v>
      </c>
      <c r="H19" s="2" t="n">
        <v>1068.0</v>
      </c>
      <c r="I19" s="2" t="n">
        <v>971.0</v>
      </c>
      <c r="J19" s="2" t="n">
        <v>995.0</v>
      </c>
      <c r="K19" s="2" t="n">
        <f si="0" t="shared"/>
        <v>6030.0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6288.0</v>
      </c>
      <c r="E20" s="2" t="n">
        <v>13975.0</v>
      </c>
      <c r="F20" s="2" t="n">
        <v>9376.0</v>
      </c>
      <c r="G20" s="2" t="n">
        <v>7870.0</v>
      </c>
      <c r="H20" s="2" t="n">
        <v>12625.0</v>
      </c>
      <c r="I20" s="2" t="n">
        <v>10802.0</v>
      </c>
      <c r="J20" s="2" t="n">
        <v>7314.0</v>
      </c>
      <c r="K20" s="2" t="n">
        <f si="0" t="shared"/>
        <v>68250.0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6.0</v>
      </c>
      <c r="E21" s="2" t="n">
        <v>20.0</v>
      </c>
      <c r="F21" s="2" t="n">
        <v>64.0</v>
      </c>
      <c r="G21" s="2" t="n">
        <v>79.0</v>
      </c>
      <c r="H21" s="2" t="n">
        <v>58.0</v>
      </c>
      <c r="I21" s="2" t="n">
        <v>44.0</v>
      </c>
      <c r="J21" s="2" t="n">
        <v>27.0</v>
      </c>
      <c r="K21" s="2" t="n">
        <f si="0" t="shared"/>
        <v>298.0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4.0</v>
      </c>
      <c r="E22" s="2" t="n">
        <v>14.0</v>
      </c>
      <c r="F22" s="2" t="n">
        <v>38.0</v>
      </c>
      <c r="G22" s="2" t="n">
        <v>69.0</v>
      </c>
      <c r="H22" s="2" t="n">
        <v>44.0</v>
      </c>
      <c r="I22" s="2" t="n">
        <v>48.0</v>
      </c>
      <c r="J22" s="2" t="n">
        <v>35.0</v>
      </c>
      <c r="K22" s="2" t="n">
        <f si="0" t="shared"/>
        <v>252.0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0.0</v>
      </c>
      <c r="E23" s="2" t="n">
        <v>3.0</v>
      </c>
      <c r="F23" s="2" t="n">
        <v>6.0</v>
      </c>
      <c r="G23" s="2" t="n">
        <v>22.0</v>
      </c>
      <c r="H23" s="2" t="n">
        <v>17.0</v>
      </c>
      <c r="I23" s="2" t="n">
        <v>10.0</v>
      </c>
      <c r="J23" s="2" t="n">
        <v>12.0</v>
      </c>
      <c r="K23" s="2" t="n">
        <f si="0" t="shared"/>
        <v>70.0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9.0</v>
      </c>
      <c r="E24" s="2" t="n">
        <f ref="E24:J24" si="3" t="shared">E25-E19-E20-E21-E22-E23</f>
        <v>44.0</v>
      </c>
      <c r="F24" s="2" t="n">
        <f si="3" t="shared"/>
        <v>308.0</v>
      </c>
      <c r="G24" s="2" t="n">
        <f si="3" t="shared"/>
        <v>276.0</v>
      </c>
      <c r="H24" s="2" t="n">
        <f si="3" t="shared"/>
        <v>161.0</v>
      </c>
      <c r="I24" s="2" t="n">
        <f si="3" t="shared"/>
        <v>159.0</v>
      </c>
      <c r="J24" s="2" t="n">
        <f si="3" t="shared"/>
        <v>110.0</v>
      </c>
      <c r="K24" s="2" t="n">
        <f si="0" t="shared"/>
        <v>1067.0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6641.0</v>
      </c>
      <c r="E25" s="2" t="n">
        <v>14698.0</v>
      </c>
      <c r="F25" s="2" t="n">
        <v>10791.0</v>
      </c>
      <c r="G25" s="2" t="n">
        <v>9337.0</v>
      </c>
      <c r="H25" s="2" t="n">
        <v>13973.0</v>
      </c>
      <c r="I25" s="2" t="n">
        <v>12034.0</v>
      </c>
      <c r="J25" s="2" t="n">
        <v>8493.0</v>
      </c>
      <c r="K25" s="2" t="n">
        <f si="0" t="shared"/>
        <v>75967.0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16.0</v>
      </c>
      <c r="E26" s="2" t="n">
        <v>21.0</v>
      </c>
      <c r="F26" s="2" t="n">
        <v>161.0</v>
      </c>
      <c r="G26" s="2" t="n">
        <v>150.0</v>
      </c>
      <c r="H26" s="2" t="n">
        <v>88.0</v>
      </c>
      <c r="I26" s="2" t="n">
        <v>73.0</v>
      </c>
      <c r="J26" s="2" t="n">
        <v>54.0</v>
      </c>
      <c r="K26" s="2" t="n">
        <f si="0" t="shared"/>
        <v>563.0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87.0</v>
      </c>
      <c r="E27" s="2" t="n">
        <v>136.0</v>
      </c>
      <c r="F27" s="2" t="n">
        <v>1065.0</v>
      </c>
      <c r="G27" s="2" t="n">
        <v>678.0</v>
      </c>
      <c r="H27" s="2" t="n">
        <v>523.0</v>
      </c>
      <c r="I27" s="2" t="n">
        <v>466.0</v>
      </c>
      <c r="J27" s="2" t="n">
        <v>353.0</v>
      </c>
      <c r="K27" s="2" t="n">
        <f si="0" t="shared"/>
        <v>3308.0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75.0</v>
      </c>
      <c r="E28" s="2" t="n">
        <v>120.0</v>
      </c>
      <c r="F28" s="2" t="n">
        <v>735.0</v>
      </c>
      <c r="G28" s="2" t="n">
        <v>808.0</v>
      </c>
      <c r="H28" s="2" t="n">
        <v>672.0</v>
      </c>
      <c r="I28" s="2" t="n">
        <v>633.0</v>
      </c>
      <c r="J28" s="2" t="n">
        <v>391.0</v>
      </c>
      <c r="K28" s="2" t="n">
        <f si="0" t="shared"/>
        <v>3434.0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29.0</v>
      </c>
      <c r="E29" s="2" t="n">
        <v>47.0</v>
      </c>
      <c r="F29" s="2" t="n">
        <v>219.0</v>
      </c>
      <c r="G29" s="2" t="n">
        <v>301.0</v>
      </c>
      <c r="H29" s="2" t="n">
        <v>285.0</v>
      </c>
      <c r="I29" s="2" t="n">
        <v>222.0</v>
      </c>
      <c r="J29" s="2" t="n">
        <v>144.0</v>
      </c>
      <c r="K29" s="2" t="n">
        <f si="0" t="shared"/>
        <v>1247.0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40.0</v>
      </c>
      <c r="E30" s="2" t="n">
        <v>27.0</v>
      </c>
      <c r="F30" s="2" t="n">
        <v>402.0</v>
      </c>
      <c r="G30" s="2" t="n">
        <v>414.0</v>
      </c>
      <c r="H30" s="2" t="n">
        <v>313.0</v>
      </c>
      <c r="I30" s="2" t="n">
        <v>280.0</v>
      </c>
      <c r="J30" s="2" t="n">
        <v>181.0</v>
      </c>
      <c r="K30" s="2" t="n">
        <f si="0" t="shared"/>
        <v>1657.0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19.0</v>
      </c>
      <c r="E31" s="2" t="n">
        <v>34.0</v>
      </c>
      <c r="F31" s="2" t="n">
        <v>142.0</v>
      </c>
      <c r="G31" s="2" t="n">
        <v>164.0</v>
      </c>
      <c r="H31" s="2" t="n">
        <v>139.0</v>
      </c>
      <c r="I31" s="2" t="n">
        <v>142.0</v>
      </c>
      <c r="J31" s="2" t="n">
        <v>90.0</v>
      </c>
      <c r="K31" s="2" t="n">
        <f si="0" t="shared"/>
        <v>730.0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32.0</v>
      </c>
      <c r="E32" s="2" t="n">
        <v>44.0</v>
      </c>
      <c r="F32" s="2" t="n">
        <v>166.0</v>
      </c>
      <c r="G32" s="2" t="n">
        <v>245.0</v>
      </c>
      <c r="H32" s="2" t="n">
        <v>219.0</v>
      </c>
      <c r="I32" s="2" t="n">
        <v>128.0</v>
      </c>
      <c r="J32" s="2" t="n">
        <v>75.0</v>
      </c>
      <c r="K32" s="2" t="n">
        <f si="0" t="shared"/>
        <v>909.0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70.0</v>
      </c>
      <c r="E33" s="2" t="n">
        <v>147.0</v>
      </c>
      <c r="F33" s="2" t="n">
        <v>1102.0</v>
      </c>
      <c r="G33" s="2" t="n">
        <v>1156.0</v>
      </c>
      <c r="H33" s="2" t="n">
        <v>856.0</v>
      </c>
      <c r="I33" s="2" t="n">
        <v>735.0</v>
      </c>
      <c r="J33" s="2" t="n">
        <v>659.0</v>
      </c>
      <c r="K33" s="2" t="n">
        <f si="0" t="shared"/>
        <v>4725.0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11.0</v>
      </c>
      <c r="E34" s="2" t="n">
        <v>15.0</v>
      </c>
      <c r="F34" s="2" t="n">
        <v>89.0</v>
      </c>
      <c r="G34" s="2" t="n">
        <v>124.0</v>
      </c>
      <c r="H34" s="2" t="n">
        <v>94.0</v>
      </c>
      <c r="I34" s="2" t="n">
        <v>59.0</v>
      </c>
      <c r="J34" s="2" t="n">
        <v>61.0</v>
      </c>
      <c r="K34" s="2" t="n">
        <f si="0" t="shared"/>
        <v>453.0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0.0</v>
      </c>
      <c r="F35" s="2" t="n">
        <v>22.0</v>
      </c>
      <c r="G35" s="2" t="n">
        <v>43.0</v>
      </c>
      <c r="H35" s="2" t="n">
        <v>35.0</v>
      </c>
      <c r="I35" s="2" t="n">
        <v>21.0</v>
      </c>
      <c r="J35" s="2" t="n">
        <v>15.0</v>
      </c>
      <c r="K35" s="2" t="n">
        <f si="0" t="shared"/>
        <v>136.0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25.0</v>
      </c>
      <c r="E36" s="2" t="n">
        <v>73.0</v>
      </c>
      <c r="F36" s="2" t="n">
        <v>108.0</v>
      </c>
      <c r="G36" s="2" t="n">
        <v>107.0</v>
      </c>
      <c r="H36" s="2" t="n">
        <v>114.0</v>
      </c>
      <c r="I36" s="2" t="n">
        <v>90.0</v>
      </c>
      <c r="J36" s="2" t="n">
        <v>51.0</v>
      </c>
      <c r="K36" s="2" t="n">
        <f si="0" t="shared"/>
        <v>568.0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13.0</v>
      </c>
      <c r="E37" s="2" t="n">
        <v>47.0</v>
      </c>
      <c r="F37" s="2" t="n">
        <v>93.0</v>
      </c>
      <c r="G37" s="2" t="n">
        <v>165.0</v>
      </c>
      <c r="H37" s="2" t="n">
        <v>87.0</v>
      </c>
      <c r="I37" s="2" t="n">
        <v>44.0</v>
      </c>
      <c r="J37" s="2" t="n">
        <v>38.0</v>
      </c>
      <c r="K37" s="2" t="n">
        <f si="0" t="shared"/>
        <v>487.0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88.0</v>
      </c>
      <c r="E38" s="2" t="n">
        <f ref="E38:J38" si="4" t="shared">E39-E26-E27-E28-E29-E30-E31-E32-E33-E34-E35-E36-E37</f>
        <v>176.0</v>
      </c>
      <c r="F38" s="2" t="n">
        <f si="4" t="shared"/>
        <v>984.0</v>
      </c>
      <c r="G38" s="2" t="n">
        <f si="4" t="shared"/>
        <v>1136.0</v>
      </c>
      <c r="H38" s="2" t="n">
        <f si="4" t="shared"/>
        <v>1011.0</v>
      </c>
      <c r="I38" s="2" t="n">
        <f si="4" t="shared"/>
        <v>607.0</v>
      </c>
      <c r="J38" s="2" t="n">
        <f si="4" t="shared"/>
        <v>287.0</v>
      </c>
      <c r="K38" s="2" t="n">
        <f si="0" t="shared"/>
        <v>4289.0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505.0</v>
      </c>
      <c r="E39" s="2" t="n">
        <v>887.0</v>
      </c>
      <c r="F39" s="2" t="n">
        <v>5288.0</v>
      </c>
      <c r="G39" s="2" t="n">
        <v>5491.0</v>
      </c>
      <c r="H39" s="2" t="n">
        <v>4436.0</v>
      </c>
      <c r="I39" s="2" t="n">
        <v>3500.0</v>
      </c>
      <c r="J39" s="2" t="n">
        <v>2399.0</v>
      </c>
      <c r="K39" s="2" t="n">
        <f si="0" t="shared"/>
        <v>22506.0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429.0</v>
      </c>
      <c r="E40" s="2" t="n">
        <v>536.0</v>
      </c>
      <c r="F40" s="2" t="n">
        <v>1208.0</v>
      </c>
      <c r="G40" s="2" t="n">
        <v>1448.0</v>
      </c>
      <c r="H40" s="2" t="n">
        <v>1328.0</v>
      </c>
      <c r="I40" s="2" t="n">
        <v>1048.0</v>
      </c>
      <c r="J40" s="2" t="n">
        <v>1298.0</v>
      </c>
      <c r="K40" s="2" t="n">
        <f si="0" t="shared"/>
        <v>7295.0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76.0</v>
      </c>
      <c r="E41" s="2" t="n">
        <v>85.0</v>
      </c>
      <c r="F41" s="2" t="n">
        <v>129.0</v>
      </c>
      <c r="G41" s="2" t="n">
        <v>196.0</v>
      </c>
      <c r="H41" s="2" t="n">
        <v>244.0</v>
      </c>
      <c r="I41" s="2" t="n">
        <v>173.0</v>
      </c>
      <c r="J41" s="2" t="n">
        <v>205.0</v>
      </c>
      <c r="K41" s="2" t="n">
        <f si="0" t="shared"/>
        <v>1108.0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11.0</v>
      </c>
      <c r="E42" s="2" t="n">
        <f ref="E42:J42" si="5" t="shared">E43-E40-E41</f>
        <v>23.0</v>
      </c>
      <c r="F42" s="2" t="n">
        <f si="5" t="shared"/>
        <v>41.0</v>
      </c>
      <c r="G42" s="2" t="n">
        <f si="5" t="shared"/>
        <v>53.0</v>
      </c>
      <c r="H42" s="2" t="n">
        <f si="5" t="shared"/>
        <v>58.0</v>
      </c>
      <c r="I42" s="2" t="n">
        <f si="5" t="shared"/>
        <v>56.0</v>
      </c>
      <c r="J42" s="2" t="n">
        <f si="5" t="shared"/>
        <v>57.0</v>
      </c>
      <c r="K42" s="2" t="n">
        <f si="0" t="shared"/>
        <v>299.0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516.0</v>
      </c>
      <c r="E43" s="2" t="n">
        <v>644.0</v>
      </c>
      <c r="F43" s="2" t="n">
        <v>1378.0</v>
      </c>
      <c r="G43" s="2" t="n">
        <v>1697.0</v>
      </c>
      <c r="H43" s="2" t="n">
        <v>1630.0</v>
      </c>
      <c r="I43" s="2" t="n">
        <v>1277.0</v>
      </c>
      <c r="J43" s="2" t="n">
        <v>1560.0</v>
      </c>
      <c r="K43" s="2" t="n">
        <f si="0" t="shared"/>
        <v>8702.0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9.0</v>
      </c>
      <c r="E44" s="2" t="n">
        <v>2.0</v>
      </c>
      <c r="F44" s="2" t="n">
        <v>30.0</v>
      </c>
      <c r="G44" s="2" t="n">
        <v>93.0</v>
      </c>
      <c r="H44" s="2" t="n">
        <v>76.0</v>
      </c>
      <c r="I44" s="2" t="n">
        <v>44.0</v>
      </c>
      <c r="J44" s="2" t="n">
        <v>30.0</v>
      </c>
      <c r="K44" s="2" t="n">
        <f si="0" t="shared"/>
        <v>284.0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4.0</v>
      </c>
      <c r="E45" s="2" t="n">
        <f ref="E45:J45" si="6" t="shared">E46-E44</f>
        <v>18.0</v>
      </c>
      <c r="F45" s="2" t="n">
        <f si="6" t="shared"/>
        <v>134.0</v>
      </c>
      <c r="G45" s="2" t="n">
        <f si="6" t="shared"/>
        <v>143.0</v>
      </c>
      <c r="H45" s="2" t="n">
        <f si="6" t="shared"/>
        <v>113.0</v>
      </c>
      <c r="I45" s="2" t="n">
        <f si="6" t="shared"/>
        <v>85.0</v>
      </c>
      <c r="J45" s="2" t="n">
        <f si="6" t="shared"/>
        <v>29.0</v>
      </c>
      <c r="K45" s="2" t="n">
        <f si="0" t="shared"/>
        <v>526.0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13.0</v>
      </c>
      <c r="E46" s="2" t="n">
        <v>20.0</v>
      </c>
      <c r="F46" s="2" t="n">
        <v>164.0</v>
      </c>
      <c r="G46" s="2" t="n">
        <v>236.0</v>
      </c>
      <c r="H46" s="2" t="n">
        <v>189.0</v>
      </c>
      <c r="I46" s="2" t="n">
        <v>129.0</v>
      </c>
      <c r="J46" s="2" t="n">
        <v>59.0</v>
      </c>
      <c r="K46" s="2" t="n">
        <f si="0" t="shared"/>
        <v>810.0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58.0</v>
      </c>
      <c r="E47" s="2" t="n">
        <v>0.0</v>
      </c>
      <c r="F47" s="2" t="n">
        <v>8.0</v>
      </c>
      <c r="G47" s="2" t="n">
        <v>11.0</v>
      </c>
      <c r="H47" s="2" t="n">
        <v>10.0</v>
      </c>
      <c r="I47" s="2" t="n">
        <v>5.0</v>
      </c>
      <c r="J47" s="2" t="n">
        <v>3.0</v>
      </c>
      <c r="K47" s="2" t="n">
        <f si="0" t="shared"/>
        <v>95.0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20557.0</v>
      </c>
      <c r="E48" s="2" t="n">
        <f ref="E48:J48" si="7" t="shared">E47+E46+E43+E39+E25+E18</f>
        <v>43888.0</v>
      </c>
      <c r="F48" s="2" t="n">
        <f si="7" t="shared"/>
        <v>131234.0</v>
      </c>
      <c r="G48" s="2" t="n">
        <f si="7" t="shared"/>
        <v>140823.0</v>
      </c>
      <c r="H48" s="2" t="n">
        <f si="7" t="shared"/>
        <v>107851.0</v>
      </c>
      <c r="I48" s="2" t="n">
        <f si="7" t="shared"/>
        <v>87197.0</v>
      </c>
      <c r="J48" s="2" t="n">
        <f si="7" t="shared"/>
        <v>74796.0</v>
      </c>
      <c r="K48" s="2" t="n">
        <f si="0" t="shared"/>
        <v>606346.0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