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<sst xmlns="http://schemas.openxmlformats.org/spreadsheetml/2006/main" count="109" uniqueCount="64">
  <si>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</si>
  <si>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</si>
  <si>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</si>
  <si>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</si>
  <si>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</si>
  <si>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</si>
  <si>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</si>
  <si>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</si>
  <si>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</si>
  <si>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</si>
  <si>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</si>
  <si>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</si>
  <si>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</si>
  <si>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</si>
  <si>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</si>
  <si>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</si>
  <si>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</si>
  <si>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</si>
  <si>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</si>
  <si>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</si>
  <si>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</si>
  <si>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</si>
  <si>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</si>
  <si>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</si>
  <si>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</si>
  <si>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</si>
  <si>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</si>
  <si>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</si>
  <si>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</si>
  <si>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</si>
  <si>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</si>
  <si>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</si>
  <si>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</si>
  <si>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</si>
  <si>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</si>
  <si>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</si>
  <si>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</si>
  <si>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</si>
  <si>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</si>
  <si>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</si>
  <si>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</si>
  <si>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</si>
  <si>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</si>
  <si>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</si>
  <si>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</si>
  <si>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</si>
  <si>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</si>
  <si>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</si>
  <si>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</si>
  <si>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</si>
  <si>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</si>
  <si>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</si>
  <si>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</si>
  <si>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</si>
  <si>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</si>
  <si>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</si>
  <si>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</si>
  <si>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</si>
  <si>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</si>
  <si>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</si>
  <si>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</si>
  <si>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</si>
  <si>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114年5月來臺旅客人次－按年齡分
Table 1-5   Visitor Arrivals by Age,
May,2025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</si>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</sst>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2280.0</v>
      </c>
      <c r="E3" s="2" t="n">
        <v>6797.0</v>
      </c>
      <c r="F3" s="2" t="n">
        <v>23488.0</v>
      </c>
      <c r="G3" s="2" t="n">
        <v>27999.0</v>
      </c>
      <c r="H3" s="2" t="n">
        <v>16296.0</v>
      </c>
      <c r="I3" s="2" t="n">
        <v>13897.0</v>
      </c>
      <c r="J3" s="2" t="n">
        <v>14018.0</v>
      </c>
      <c r="K3" s="2" t="n">
        <f>SUM(D3:J3)</f>
        <v>104775.0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2243.0</v>
      </c>
      <c r="E4" s="2" t="n">
        <v>2233.0</v>
      </c>
      <c r="F4" s="2" t="n">
        <v>16128.0</v>
      </c>
      <c r="G4" s="2" t="n">
        <v>17257.0</v>
      </c>
      <c r="H4" s="2" t="n">
        <v>11618.0</v>
      </c>
      <c r="I4" s="2" t="n">
        <v>6738.0</v>
      </c>
      <c r="J4" s="2" t="n">
        <v>5443.0</v>
      </c>
      <c r="K4" s="2" t="n">
        <f ref="K4:K48" si="0" t="shared">SUM(D4:J4)</f>
        <v>61660.0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2656.0</v>
      </c>
      <c r="E5" s="2" t="n">
        <v>3508.0</v>
      </c>
      <c r="F5" s="2" t="n">
        <v>18826.0</v>
      </c>
      <c r="G5" s="2" t="n">
        <v>18958.0</v>
      </c>
      <c r="H5" s="2" t="n">
        <v>20698.0</v>
      </c>
      <c r="I5" s="2" t="n">
        <v>26709.0</v>
      </c>
      <c r="J5" s="2" t="n">
        <v>34150.0</v>
      </c>
      <c r="K5" s="2" t="n">
        <f si="0" t="shared"/>
        <v>125505.0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2331.0</v>
      </c>
      <c r="E6" s="2" t="n">
        <v>4382.0</v>
      </c>
      <c r="F6" s="2" t="n">
        <v>15407.0</v>
      </c>
      <c r="G6" s="2" t="n">
        <v>20401.0</v>
      </c>
      <c r="H6" s="2" t="n">
        <v>16024.0</v>
      </c>
      <c r="I6" s="2" t="n">
        <v>15508.0</v>
      </c>
      <c r="J6" s="2" t="n">
        <v>16341.0</v>
      </c>
      <c r="K6" s="2" t="n">
        <f si="0" t="shared"/>
        <v>90394.0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128.0</v>
      </c>
      <c r="E7" s="2" t="n">
        <v>117.0</v>
      </c>
      <c r="F7" s="2" t="n">
        <v>725.0</v>
      </c>
      <c r="G7" s="2" t="n">
        <v>1332.0</v>
      </c>
      <c r="H7" s="2" t="n">
        <v>1074.0</v>
      </c>
      <c r="I7" s="2" t="n">
        <v>709.0</v>
      </c>
      <c r="J7" s="2" t="n">
        <v>346.0</v>
      </c>
      <c r="K7" s="2" t="n">
        <f si="0" t="shared"/>
        <v>4431.0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26.0</v>
      </c>
      <c r="E8" s="2" t="n">
        <v>22.0</v>
      </c>
      <c r="F8" s="2" t="n">
        <v>471.0</v>
      </c>
      <c r="G8" s="2" t="n">
        <v>680.0</v>
      </c>
      <c r="H8" s="2" t="n">
        <v>622.0</v>
      </c>
      <c r="I8" s="2" t="n">
        <v>379.0</v>
      </c>
      <c r="J8" s="2" t="n">
        <v>185.0</v>
      </c>
      <c r="K8" s="2" t="n">
        <f si="0" t="shared"/>
        <v>2385.0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1180.0</v>
      </c>
      <c r="E9" s="2" t="n">
        <v>1706.0</v>
      </c>
      <c r="F9" s="2" t="n">
        <v>7427.0</v>
      </c>
      <c r="G9" s="2" t="n">
        <v>7875.0</v>
      </c>
      <c r="H9" s="2" t="n">
        <v>5292.0</v>
      </c>
      <c r="I9" s="2" t="n">
        <v>4769.0</v>
      </c>
      <c r="J9" s="2" t="n">
        <v>3912.0</v>
      </c>
      <c r="K9" s="2" t="n">
        <f si="0" t="shared"/>
        <v>32161.0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1539.0</v>
      </c>
      <c r="E10" s="2" t="n">
        <v>1061.0</v>
      </c>
      <c r="F10" s="2" t="n">
        <v>6213.0</v>
      </c>
      <c r="G10" s="2" t="n">
        <v>8120.0</v>
      </c>
      <c r="H10" s="2" t="n">
        <v>6241.0</v>
      </c>
      <c r="I10" s="2" t="n">
        <v>5456.0</v>
      </c>
      <c r="J10" s="2" t="n">
        <v>4855.0</v>
      </c>
      <c r="K10" s="2" t="n">
        <f si="0" t="shared"/>
        <v>33485.0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170.0</v>
      </c>
      <c r="E11" s="2" t="n">
        <v>319.0</v>
      </c>
      <c r="F11" s="2" t="n">
        <v>5844.0</v>
      </c>
      <c r="G11" s="2" t="n">
        <v>5065.0</v>
      </c>
      <c r="H11" s="2" t="n">
        <v>3274.0</v>
      </c>
      <c r="I11" s="2" t="n">
        <v>1779.0</v>
      </c>
      <c r="J11" s="2" t="n">
        <v>1240.0</v>
      </c>
      <c r="K11" s="2" t="n">
        <f si="0" t="shared"/>
        <v>17691.0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2140.0</v>
      </c>
      <c r="E12" s="2" t="n">
        <v>3697.0</v>
      </c>
      <c r="F12" s="2" t="n">
        <v>13882.0</v>
      </c>
      <c r="G12" s="2" t="n">
        <v>18540.0</v>
      </c>
      <c r="H12" s="2" t="n">
        <v>8624.0</v>
      </c>
      <c r="I12" s="2" t="n">
        <v>4865.0</v>
      </c>
      <c r="J12" s="2" t="n">
        <v>4126.0</v>
      </c>
      <c r="K12" s="2" t="n">
        <f si="0" t="shared"/>
        <v>55874.0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368.0</v>
      </c>
      <c r="E13" s="2" t="n">
        <v>1015.0</v>
      </c>
      <c r="F13" s="2" t="n">
        <v>10350.0</v>
      </c>
      <c r="G13" s="2" t="n">
        <v>12201.0</v>
      </c>
      <c r="H13" s="2" t="n">
        <v>6585.0</v>
      </c>
      <c r="I13" s="2" t="n">
        <v>3610.0</v>
      </c>
      <c r="J13" s="2" t="n">
        <v>2423.0</v>
      </c>
      <c r="K13" s="2" t="n">
        <f si="0" t="shared"/>
        <v>36552.0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427.0</v>
      </c>
      <c r="E14" s="2" t="n">
        <v>1373.0</v>
      </c>
      <c r="F14" s="2" t="n">
        <v>10601.0</v>
      </c>
      <c r="G14" s="2" t="n">
        <v>10982.0</v>
      </c>
      <c r="H14" s="2" t="n">
        <v>5237.0</v>
      </c>
      <c r="I14" s="2" t="n">
        <v>2188.0</v>
      </c>
      <c r="J14" s="2" t="n">
        <v>1768.0</v>
      </c>
      <c r="K14" s="2" t="n">
        <f si="0" t="shared"/>
        <v>32576.0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68.0</v>
      </c>
      <c r="E15" s="2" t="n">
        <f ref="E15:J15" si="1" t="shared">E16-E9-E10-E11-E12-E13-E14</f>
        <v>77.0</v>
      </c>
      <c r="F15" s="2" t="n">
        <f si="1" t="shared"/>
        <v>388.0</v>
      </c>
      <c r="G15" s="2" t="n">
        <f si="1" t="shared"/>
        <v>536.0</v>
      </c>
      <c r="H15" s="2" t="n">
        <f si="1" t="shared"/>
        <v>399.0</v>
      </c>
      <c r="I15" s="2" t="n">
        <f si="1" t="shared"/>
        <v>242.0</v>
      </c>
      <c r="J15" s="2" t="n">
        <f si="1" t="shared"/>
        <v>307.0</v>
      </c>
      <c r="K15" s="2" t="n">
        <f si="0" t="shared"/>
        <v>2017.0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5892.0</v>
      </c>
      <c r="E16" s="2" t="n">
        <v>9248.0</v>
      </c>
      <c r="F16" s="2" t="n">
        <v>54705.0</v>
      </c>
      <c r="G16" s="2" t="n">
        <v>63319.0</v>
      </c>
      <c r="H16" s="2" t="n">
        <v>35652.0</v>
      </c>
      <c r="I16" s="2" t="n">
        <v>22909.0</v>
      </c>
      <c r="J16" s="2" t="n">
        <v>18631.0</v>
      </c>
      <c r="K16" s="2" t="n">
        <f si="0" t="shared"/>
        <v>210356.0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156.0</v>
      </c>
      <c r="E17" s="2" t="n">
        <f ref="E17:J17" si="2" t="shared">E18-E16-E3-E4-E5-E6-E7-E8</f>
        <v>191.0</v>
      </c>
      <c r="F17" s="2" t="n">
        <f si="2" t="shared"/>
        <v>753.0</v>
      </c>
      <c r="G17" s="2" t="n">
        <f si="2" t="shared"/>
        <v>1225.0</v>
      </c>
      <c r="H17" s="2" t="n">
        <f si="2" t="shared"/>
        <v>1110.0</v>
      </c>
      <c r="I17" s="2" t="n">
        <f si="2" t="shared"/>
        <v>731.0</v>
      </c>
      <c r="J17" s="2" t="n">
        <f si="2" t="shared"/>
        <v>554.0</v>
      </c>
      <c r="K17" s="2" t="n">
        <f si="0" t="shared"/>
        <v>4720.0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15712.0</v>
      </c>
      <c r="E18" s="2" t="n">
        <v>26498.0</v>
      </c>
      <c r="F18" s="2" t="n">
        <v>130503.0</v>
      </c>
      <c r="G18" s="2" t="n">
        <v>151171.0</v>
      </c>
      <c r="H18" s="2" t="n">
        <v>103094.0</v>
      </c>
      <c r="I18" s="2" t="n">
        <v>87580.0</v>
      </c>
      <c r="J18" s="2" t="n">
        <v>89668.0</v>
      </c>
      <c r="K18" s="2" t="n">
        <f si="0" t="shared"/>
        <v>604226.0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295.0</v>
      </c>
      <c r="E19" s="2" t="n">
        <v>256.0</v>
      </c>
      <c r="F19" s="2" t="n">
        <v>1975.0</v>
      </c>
      <c r="G19" s="2" t="n">
        <v>1801.0</v>
      </c>
      <c r="H19" s="2" t="n">
        <v>1213.0</v>
      </c>
      <c r="I19" s="2" t="n">
        <v>1415.0</v>
      </c>
      <c r="J19" s="2" t="n">
        <v>2021.0</v>
      </c>
      <c r="K19" s="2" t="n">
        <f si="0" t="shared"/>
        <v>8976.0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2491.0</v>
      </c>
      <c r="E20" s="2" t="n">
        <v>3172.0</v>
      </c>
      <c r="F20" s="2" t="n">
        <v>9602.0</v>
      </c>
      <c r="G20" s="2" t="n">
        <v>9633.0</v>
      </c>
      <c r="H20" s="2" t="n">
        <v>8319.0</v>
      </c>
      <c r="I20" s="2" t="n">
        <v>9317.0</v>
      </c>
      <c r="J20" s="2" t="n">
        <v>10961.0</v>
      </c>
      <c r="K20" s="2" t="n">
        <f si="0" t="shared"/>
        <v>53495.0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6.0</v>
      </c>
      <c r="E21" s="2" t="n">
        <v>6.0</v>
      </c>
      <c r="F21" s="2" t="n">
        <v>68.0</v>
      </c>
      <c r="G21" s="2" t="n">
        <v>116.0</v>
      </c>
      <c r="H21" s="2" t="n">
        <v>77.0</v>
      </c>
      <c r="I21" s="2" t="n">
        <v>52.0</v>
      </c>
      <c r="J21" s="2" t="n">
        <v>62.0</v>
      </c>
      <c r="K21" s="2" t="n">
        <f si="0" t="shared"/>
        <v>387.0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8.0</v>
      </c>
      <c r="E22" s="2" t="n">
        <v>5.0</v>
      </c>
      <c r="F22" s="2" t="n">
        <v>47.0</v>
      </c>
      <c r="G22" s="2" t="n">
        <v>108.0</v>
      </c>
      <c r="H22" s="2" t="n">
        <v>131.0</v>
      </c>
      <c r="I22" s="2" t="n">
        <v>86.0</v>
      </c>
      <c r="J22" s="2" t="n">
        <v>136.0</v>
      </c>
      <c r="K22" s="2" t="n">
        <f si="0" t="shared"/>
        <v>521.0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4.0</v>
      </c>
      <c r="E23" s="2" t="n">
        <v>1.0</v>
      </c>
      <c r="F23" s="2" t="n">
        <v>10.0</v>
      </c>
      <c r="G23" s="2" t="n">
        <v>35.0</v>
      </c>
      <c r="H23" s="2" t="n">
        <v>25.0</v>
      </c>
      <c r="I23" s="2" t="n">
        <v>22.0</v>
      </c>
      <c r="J23" s="2" t="n">
        <v>8.0</v>
      </c>
      <c r="K23" s="2" t="n">
        <f si="0" t="shared"/>
        <v>105.0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23.0</v>
      </c>
      <c r="E24" s="2" t="n">
        <f ref="E24:J24" si="3" t="shared">E25-E19-E20-E21-E22-E23</f>
        <v>11.0</v>
      </c>
      <c r="F24" s="2" t="n">
        <f si="3" t="shared"/>
        <v>215.0</v>
      </c>
      <c r="G24" s="2" t="n">
        <f si="3" t="shared"/>
        <v>345.0</v>
      </c>
      <c r="H24" s="2" t="n">
        <f si="3" t="shared"/>
        <v>229.0</v>
      </c>
      <c r="I24" s="2" t="n">
        <f si="3" t="shared"/>
        <v>138.0</v>
      </c>
      <c r="J24" s="2" t="n">
        <f si="3" t="shared"/>
        <v>151.0</v>
      </c>
      <c r="K24" s="2" t="n">
        <f si="0" t="shared"/>
        <v>1112.0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2827.0</v>
      </c>
      <c r="E25" s="2" t="n">
        <v>3451.0</v>
      </c>
      <c r="F25" s="2" t="n">
        <v>11917.0</v>
      </c>
      <c r="G25" s="2" t="n">
        <v>12038.0</v>
      </c>
      <c r="H25" s="2" t="n">
        <v>9994.0</v>
      </c>
      <c r="I25" s="2" t="n">
        <v>11030.0</v>
      </c>
      <c r="J25" s="2" t="n">
        <v>13339.0</v>
      </c>
      <c r="K25" s="2" t="n">
        <f si="0" t="shared"/>
        <v>64596.0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10.0</v>
      </c>
      <c r="E26" s="2" t="n">
        <v>11.0</v>
      </c>
      <c r="F26" s="2" t="n">
        <v>172.0</v>
      </c>
      <c r="G26" s="2" t="n">
        <v>205.0</v>
      </c>
      <c r="H26" s="2" t="n">
        <v>101.0</v>
      </c>
      <c r="I26" s="2" t="n">
        <v>112.0</v>
      </c>
      <c r="J26" s="2" t="n">
        <v>70.0</v>
      </c>
      <c r="K26" s="2" t="n">
        <f si="0" t="shared"/>
        <v>681.0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57.0</v>
      </c>
      <c r="E27" s="2" t="n">
        <v>103.0</v>
      </c>
      <c r="F27" s="2" t="n">
        <v>1366.0</v>
      </c>
      <c r="G27" s="2" t="n">
        <v>1028.0</v>
      </c>
      <c r="H27" s="2" t="n">
        <v>609.0</v>
      </c>
      <c r="I27" s="2" t="n">
        <v>583.0</v>
      </c>
      <c r="J27" s="2" t="n">
        <v>490.0</v>
      </c>
      <c r="K27" s="2" t="n">
        <f si="0" t="shared"/>
        <v>4236.0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112.0</v>
      </c>
      <c r="E28" s="2" t="n">
        <v>78.0</v>
      </c>
      <c r="F28" s="2" t="n">
        <v>1019.0</v>
      </c>
      <c r="G28" s="2" t="n">
        <v>1487.0</v>
      </c>
      <c r="H28" s="2" t="n">
        <v>1024.0</v>
      </c>
      <c r="I28" s="2" t="n">
        <v>966.0</v>
      </c>
      <c r="J28" s="2" t="n">
        <v>1021.0</v>
      </c>
      <c r="K28" s="2" t="n">
        <f si="0" t="shared"/>
        <v>5707.0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28.0</v>
      </c>
      <c r="E29" s="2" t="n">
        <v>12.0</v>
      </c>
      <c r="F29" s="2" t="n">
        <v>285.0</v>
      </c>
      <c r="G29" s="2" t="n">
        <v>394.0</v>
      </c>
      <c r="H29" s="2" t="n">
        <v>366.0</v>
      </c>
      <c r="I29" s="2" t="n">
        <v>311.0</v>
      </c>
      <c r="J29" s="2" t="n">
        <v>242.0</v>
      </c>
      <c r="K29" s="2" t="n">
        <f si="0" t="shared"/>
        <v>1638.0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36.0</v>
      </c>
      <c r="E30" s="2" t="n">
        <v>42.0</v>
      </c>
      <c r="F30" s="2" t="n">
        <v>460.0</v>
      </c>
      <c r="G30" s="2" t="n">
        <v>634.0</v>
      </c>
      <c r="H30" s="2" t="n">
        <v>376.0</v>
      </c>
      <c r="I30" s="2" t="n">
        <v>418.0</v>
      </c>
      <c r="J30" s="2" t="n">
        <v>241.0</v>
      </c>
      <c r="K30" s="2" t="n">
        <f si="0" t="shared"/>
        <v>2207.0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24.0</v>
      </c>
      <c r="E31" s="2" t="n">
        <v>13.0</v>
      </c>
      <c r="F31" s="2" t="n">
        <v>182.0</v>
      </c>
      <c r="G31" s="2" t="n">
        <v>288.0</v>
      </c>
      <c r="H31" s="2" t="n">
        <v>213.0</v>
      </c>
      <c r="I31" s="2" t="n">
        <v>225.0</v>
      </c>
      <c r="J31" s="2" t="n">
        <v>227.0</v>
      </c>
      <c r="K31" s="2" t="n">
        <f si="0" t="shared"/>
        <v>1172.0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25.0</v>
      </c>
      <c r="E32" s="2" t="n">
        <v>10.0</v>
      </c>
      <c r="F32" s="2" t="n">
        <v>227.0</v>
      </c>
      <c r="G32" s="2" t="n">
        <v>336.0</v>
      </c>
      <c r="H32" s="2" t="n">
        <v>221.0</v>
      </c>
      <c r="I32" s="2" t="n">
        <v>162.0</v>
      </c>
      <c r="J32" s="2" t="n">
        <v>90.0</v>
      </c>
      <c r="K32" s="2" t="n">
        <f si="0" t="shared"/>
        <v>1071.0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97.0</v>
      </c>
      <c r="E33" s="2" t="n">
        <v>91.0</v>
      </c>
      <c r="F33" s="2" t="n">
        <v>1207.0</v>
      </c>
      <c r="G33" s="2" t="n">
        <v>1554.0</v>
      </c>
      <c r="H33" s="2" t="n">
        <v>1070.0</v>
      </c>
      <c r="I33" s="2" t="n">
        <v>881.0</v>
      </c>
      <c r="J33" s="2" t="n">
        <v>1062.0</v>
      </c>
      <c r="K33" s="2" t="n">
        <f si="0" t="shared"/>
        <v>5962.0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9.0</v>
      </c>
      <c r="E34" s="2" t="n">
        <v>10.0</v>
      </c>
      <c r="F34" s="2" t="n">
        <v>147.0</v>
      </c>
      <c r="G34" s="2" t="n">
        <v>246.0</v>
      </c>
      <c r="H34" s="2" t="n">
        <v>133.0</v>
      </c>
      <c r="I34" s="2" t="n">
        <v>107.0</v>
      </c>
      <c r="J34" s="2" t="n">
        <v>86.0</v>
      </c>
      <c r="K34" s="2" t="n">
        <f si="0" t="shared"/>
        <v>738.0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0.0</v>
      </c>
      <c r="F35" s="2" t="n">
        <v>12.0</v>
      </c>
      <c r="G35" s="2" t="n">
        <v>56.0</v>
      </c>
      <c r="H35" s="2" t="n">
        <v>26.0</v>
      </c>
      <c r="I35" s="2" t="n">
        <v>19.0</v>
      </c>
      <c r="J35" s="2" t="n">
        <v>19.0</v>
      </c>
      <c r="K35" s="2" t="n">
        <f si="0" t="shared"/>
        <v>132.0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4.0</v>
      </c>
      <c r="E36" s="2" t="n">
        <v>2.0</v>
      </c>
      <c r="F36" s="2" t="n">
        <v>103.0</v>
      </c>
      <c r="G36" s="2" t="n">
        <v>175.0</v>
      </c>
      <c r="H36" s="2" t="n">
        <v>92.0</v>
      </c>
      <c r="I36" s="2" t="n">
        <v>83.0</v>
      </c>
      <c r="J36" s="2" t="n">
        <v>67.0</v>
      </c>
      <c r="K36" s="2" t="n">
        <f si="0" t="shared"/>
        <v>526.0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21.0</v>
      </c>
      <c r="E37" s="2" t="n">
        <v>50.0</v>
      </c>
      <c r="F37" s="2" t="n">
        <v>152.0</v>
      </c>
      <c r="G37" s="2" t="n">
        <v>344.0</v>
      </c>
      <c r="H37" s="2" t="n">
        <v>338.0</v>
      </c>
      <c r="I37" s="2" t="n">
        <v>202.0</v>
      </c>
      <c r="J37" s="2" t="n">
        <v>152.0</v>
      </c>
      <c r="K37" s="2" t="n">
        <f si="0" t="shared"/>
        <v>1259.0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73.0</v>
      </c>
      <c r="E38" s="2" t="n">
        <f ref="E38:J38" si="4" t="shared">E39-E26-E27-E28-E29-E30-E31-E32-E33-E34-E35-E36-E37</f>
        <v>98.0</v>
      </c>
      <c r="F38" s="2" t="n">
        <f si="4" t="shared"/>
        <v>1072.0</v>
      </c>
      <c r="G38" s="2" t="n">
        <f si="4" t="shared"/>
        <v>1509.0</v>
      </c>
      <c r="H38" s="2" t="n">
        <f si="4" t="shared"/>
        <v>1291.0</v>
      </c>
      <c r="I38" s="2" t="n">
        <f si="4" t="shared"/>
        <v>930.0</v>
      </c>
      <c r="J38" s="2" t="n">
        <f si="4" t="shared"/>
        <v>590.0</v>
      </c>
      <c r="K38" s="2" t="n">
        <f si="0" t="shared"/>
        <v>5563.0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496.0</v>
      </c>
      <c r="E39" s="2" t="n">
        <v>520.0</v>
      </c>
      <c r="F39" s="2" t="n">
        <v>6404.0</v>
      </c>
      <c r="G39" s="2" t="n">
        <v>8256.0</v>
      </c>
      <c r="H39" s="2" t="n">
        <v>5860.0</v>
      </c>
      <c r="I39" s="2" t="n">
        <v>4999.0</v>
      </c>
      <c r="J39" s="2" t="n">
        <v>4357.0</v>
      </c>
      <c r="K39" s="2" t="n">
        <f si="0" t="shared"/>
        <v>30892.0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365.0</v>
      </c>
      <c r="E40" s="2" t="n">
        <v>175.0</v>
      </c>
      <c r="F40" s="2" t="n">
        <v>1016.0</v>
      </c>
      <c r="G40" s="2" t="n">
        <v>1801.0</v>
      </c>
      <c r="H40" s="2" t="n">
        <v>1607.0</v>
      </c>
      <c r="I40" s="2" t="n">
        <v>1398.0</v>
      </c>
      <c r="J40" s="2" t="n">
        <v>2296.0</v>
      </c>
      <c r="K40" s="2" t="n">
        <f si="0" t="shared"/>
        <v>8658.0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52.0</v>
      </c>
      <c r="E41" s="2" t="n">
        <v>43.0</v>
      </c>
      <c r="F41" s="2" t="n">
        <v>137.0</v>
      </c>
      <c r="G41" s="2" t="n">
        <v>274.0</v>
      </c>
      <c r="H41" s="2" t="n">
        <v>244.0</v>
      </c>
      <c r="I41" s="2" t="n">
        <v>259.0</v>
      </c>
      <c r="J41" s="2" t="n">
        <v>354.0</v>
      </c>
      <c r="K41" s="2" t="n">
        <f si="0" t="shared"/>
        <v>1363.0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5.0</v>
      </c>
      <c r="E42" s="2" t="n">
        <f ref="E42:J42" si="5" t="shared">E43-E40-E41</f>
        <v>6.0</v>
      </c>
      <c r="F42" s="2" t="n">
        <f si="5" t="shared"/>
        <v>30.0</v>
      </c>
      <c r="G42" s="2" t="n">
        <f si="5" t="shared"/>
        <v>35.0</v>
      </c>
      <c r="H42" s="2" t="n">
        <f si="5" t="shared"/>
        <v>29.0</v>
      </c>
      <c r="I42" s="2" t="n">
        <f si="5" t="shared"/>
        <v>42.0</v>
      </c>
      <c r="J42" s="2" t="n">
        <f si="5" t="shared"/>
        <v>56.0</v>
      </c>
      <c r="K42" s="2" t="n">
        <f si="0" t="shared"/>
        <v>203.0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422.0</v>
      </c>
      <c r="E43" s="2" t="n">
        <v>224.0</v>
      </c>
      <c r="F43" s="2" t="n">
        <v>1183.0</v>
      </c>
      <c r="G43" s="2" t="n">
        <v>2110.0</v>
      </c>
      <c r="H43" s="2" t="n">
        <v>1880.0</v>
      </c>
      <c r="I43" s="2" t="n">
        <v>1699.0</v>
      </c>
      <c r="J43" s="2" t="n">
        <v>2706.0</v>
      </c>
      <c r="K43" s="2" t="n">
        <f si="0" t="shared"/>
        <v>10224.0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2.0</v>
      </c>
      <c r="E44" s="2" t="n">
        <v>2.0</v>
      </c>
      <c r="F44" s="2" t="n">
        <v>37.0</v>
      </c>
      <c r="G44" s="2" t="n">
        <v>115.0</v>
      </c>
      <c r="H44" s="2" t="n">
        <v>76.0</v>
      </c>
      <c r="I44" s="2" t="n">
        <v>98.0</v>
      </c>
      <c r="J44" s="2" t="n">
        <v>56.0</v>
      </c>
      <c r="K44" s="2" t="n">
        <f si="0" t="shared"/>
        <v>386.0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16.0</v>
      </c>
      <c r="E45" s="2" t="n">
        <f ref="E45:J45" si="6" t="shared">E46-E44</f>
        <v>17.0</v>
      </c>
      <c r="F45" s="2" t="n">
        <f si="6" t="shared"/>
        <v>83.0</v>
      </c>
      <c r="G45" s="2" t="n">
        <f si="6" t="shared"/>
        <v>180.0</v>
      </c>
      <c r="H45" s="2" t="n">
        <f si="6" t="shared"/>
        <v>117.0</v>
      </c>
      <c r="I45" s="2" t="n">
        <f si="6" t="shared"/>
        <v>69.0</v>
      </c>
      <c r="J45" s="2" t="n">
        <f si="6" t="shared"/>
        <v>28.0</v>
      </c>
      <c r="K45" s="2" t="n">
        <f si="0" t="shared"/>
        <v>510.0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18.0</v>
      </c>
      <c r="E46" s="2" t="n">
        <v>19.0</v>
      </c>
      <c r="F46" s="2" t="n">
        <v>120.0</v>
      </c>
      <c r="G46" s="2" t="n">
        <v>295.0</v>
      </c>
      <c r="H46" s="2" t="n">
        <v>193.0</v>
      </c>
      <c r="I46" s="2" t="n">
        <v>167.0</v>
      </c>
      <c r="J46" s="2" t="n">
        <v>84.0</v>
      </c>
      <c r="K46" s="2" t="n">
        <f si="0" t="shared"/>
        <v>896.0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49.0</v>
      </c>
      <c r="E47" s="2" t="n">
        <v>0.0</v>
      </c>
      <c r="F47" s="2" t="n">
        <v>11.0</v>
      </c>
      <c r="G47" s="2" t="n">
        <v>12.0</v>
      </c>
      <c r="H47" s="2" t="n">
        <v>9.0</v>
      </c>
      <c r="I47" s="2" t="n">
        <v>10.0</v>
      </c>
      <c r="J47" s="2" t="n">
        <v>8.0</v>
      </c>
      <c r="K47" s="2" t="n">
        <f si="0" t="shared"/>
        <v>99.0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19524.0</v>
      </c>
      <c r="E48" s="2" t="n">
        <f ref="E48:J48" si="7" t="shared">E47+E46+E43+E39+E25+E18</f>
        <v>30712.0</v>
      </c>
      <c r="F48" s="2" t="n">
        <f si="7" t="shared"/>
        <v>150138.0</v>
      </c>
      <c r="G48" s="2" t="n">
        <f si="7" t="shared"/>
        <v>173882.0</v>
      </c>
      <c r="H48" s="2" t="n">
        <f si="7" t="shared"/>
        <v>121030.0</v>
      </c>
      <c r="I48" s="2" t="n">
        <f si="7" t="shared"/>
        <v>105485.0</v>
      </c>
      <c r="J48" s="2" t="n">
        <f si="7" t="shared"/>
        <v>110162.0</v>
      </c>
      <c r="K48" s="2" t="n">
        <f si="0" t="shared"/>
        <v>710933.0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