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<sst xmlns="http://schemas.openxmlformats.org/spreadsheetml/2006/main" count="105" uniqueCount="56">
  <si>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</si>
  <si>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</si>
  <si>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</si>
  <si>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</si>
  <si>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</si>
  <si>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</si>
  <si>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</si>
  <si>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</si>
  <si>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</si>
  <si>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</si>
  <si>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</si>
  <si>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</si>
  <si>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</si>
  <si>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</si>
  <si>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</si>
  <si>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</si>
  <si>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</si>
  <si>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</si>
  <si>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</si>
  <si>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</si>
  <si>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</si>
  <si>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</si>
  <si>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</si>
  <si>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</si>
  <si>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</si>
  <si>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</si>
  <si>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</si>
  <si>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</si>
  <si>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</si>
  <si>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</si>
  <si>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</si>
  <si>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</si>
  <si>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</si>
  <si>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</si>
  <si>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</si>
  <si>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</si>
  <si>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</si>
  <si>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</si>
  <si>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</si>
  <si>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</si>
  <si>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</si>
  <si>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</si>
  <si>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</si>
  <si>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</si>
  <si>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</si>
  <si>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</si>
  <si>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</si>
  <si>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</si>
  <si>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</si>
  <si>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</si>
  <si>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114年5月及1至5月中華民國國民出國人次及成長率－按目的地分
Table 2-2 Outbound Departures of Nationals of the Republic
of China by Destination, May &amp; January-May,2025</t>
  </si>
  <si>
    <t>114年5月
May, 2025</t>
  </si>
  <si>
    <t>113年5月
May, 2024</t>
  </si>
  <si>
    <t>114年1-5月
Jan.-May., 2025</t>
  </si>
  <si>
    <t>113年1-5月
Jan.-May.,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</si>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</sst>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130127.0</v>
      </c>
      <c r="D3" s="5" t="n">
        <v>91086.0</v>
      </c>
      <c r="E3" s="6" t="n">
        <f>IF(D3=0,0,((C3/D3)-1)*100)</f>
        <v>42.861691149024004</v>
      </c>
      <c r="F3" s="5" t="n">
        <v>641834.0</v>
      </c>
      <c r="G3" s="5" t="n">
        <v>469636.0</v>
      </c>
      <c r="H3" s="6" t="n">
        <f>IF(G3=0,0,((F3/G3)-1)*100)</f>
        <v>36.66626919571754</v>
      </c>
      <c r="I3" t="s">
        <v>55</v>
      </c>
    </row>
    <row r="4" spans="1:9" x14ac:dyDescent="0.25">
      <c r="A4" s="21"/>
      <c r="B4" s="4" t="s">
        <v>4</v>
      </c>
      <c r="C4" s="5" t="n">
        <v>46894.0</v>
      </c>
      <c r="D4" s="5" t="n">
        <v>43558.0</v>
      </c>
      <c r="E4" s="6" t="n">
        <f ref="E4:E43" si="0" t="shared">IF(D4=0,0,((C4/D4)-1)*100)</f>
        <v>7.658753845447452</v>
      </c>
      <c r="F4" s="5" t="n">
        <v>216107.0</v>
      </c>
      <c r="G4" s="5" t="n">
        <v>187956.0</v>
      </c>
      <c r="H4" s="6" t="n">
        <f ref="H4:H43" si="1" t="shared">IF(G4=0,0,((F4/G4)-1)*100)</f>
        <v>14.977441528868463</v>
      </c>
      <c r="I4" t="s">
        <v>55</v>
      </c>
    </row>
    <row r="5" spans="1:9" x14ac:dyDescent="0.25">
      <c r="A5" s="21"/>
      <c r="B5" s="4" t="s">
        <v>5</v>
      </c>
      <c r="C5" s="5" t="n">
        <v>274069.0</v>
      </c>
      <c r="D5" s="5" t="n">
        <v>254248.0</v>
      </c>
      <c r="E5" s="6" t="n">
        <f si="0" t="shared"/>
        <v>7.795931531418132</v>
      </c>
      <c r="F5" s="5" t="n">
        <v>1232810.0</v>
      </c>
      <c r="G5" s="5" t="n">
        <v>1099205.0</v>
      </c>
      <c r="H5" s="6" t="n">
        <f si="1" t="shared"/>
        <v>12.15469361947954</v>
      </c>
      <c r="I5" t="s">
        <v>55</v>
      </c>
    </row>
    <row r="6" spans="1:9" x14ac:dyDescent="0.25">
      <c r="A6" s="21"/>
      <c r="B6" s="4" t="s">
        <v>6</v>
      </c>
      <c r="C6" s="5" t="n">
        <v>540727.0</v>
      </c>
      <c r="D6" s="5" t="n">
        <v>464763.0</v>
      </c>
      <c r="E6" s="6" t="n">
        <f si="0" t="shared"/>
        <v>16.34467459759059</v>
      </c>
      <c r="F6" s="5" t="n">
        <v>2685640.0</v>
      </c>
      <c r="G6" s="5" t="n">
        <v>2401846.0</v>
      </c>
      <c r="H6" s="6" t="n">
        <f si="1" t="shared"/>
        <v>11.815661786808974</v>
      </c>
      <c r="I6" t="s">
        <v>55</v>
      </c>
    </row>
    <row r="7" spans="1:9" x14ac:dyDescent="0.25">
      <c r="A7" s="21"/>
      <c r="B7" s="4" t="s">
        <v>7</v>
      </c>
      <c r="C7" s="5" t="n">
        <v>146594.0</v>
      </c>
      <c r="D7" s="5" t="n">
        <v>114358.0</v>
      </c>
      <c r="E7" s="6" t="n">
        <f si="0" t="shared"/>
        <v>28.188670665803883</v>
      </c>
      <c r="F7" s="5" t="n">
        <v>671346.0</v>
      </c>
      <c r="G7" s="5" t="n">
        <v>526990.0</v>
      </c>
      <c r="H7" s="6" t="n">
        <f si="1" t="shared"/>
        <v>27.39255014326647</v>
      </c>
      <c r="I7" t="s">
        <v>55</v>
      </c>
    </row>
    <row r="8" spans="1:9" x14ac:dyDescent="0.25">
      <c r="A8" s="21"/>
      <c r="B8" s="4" t="s">
        <v>8</v>
      </c>
      <c r="C8" s="5" t="n">
        <v>34019.0</v>
      </c>
      <c r="D8" s="5" t="n">
        <v>27975.0</v>
      </c>
      <c r="E8" s="6" t="n">
        <f si="0" t="shared"/>
        <v>21.605004468275247</v>
      </c>
      <c r="F8" s="5" t="n">
        <v>163314.0</v>
      </c>
      <c r="G8" s="5" t="n">
        <v>165670.0</v>
      </c>
      <c r="H8" s="6" t="n">
        <f si="1" t="shared"/>
        <v>-1.4221041830144276</v>
      </c>
      <c r="I8" t="s">
        <v>55</v>
      </c>
    </row>
    <row r="9" spans="1:9" x14ac:dyDescent="0.25">
      <c r="A9" s="21"/>
      <c r="B9" s="4" t="s">
        <v>9</v>
      </c>
      <c r="C9" s="5" t="n">
        <v>24728.0</v>
      </c>
      <c r="D9" s="5" t="n">
        <v>23219.0</v>
      </c>
      <c r="E9" s="6" t="n">
        <f si="0" t="shared"/>
        <v>6.49898789784229</v>
      </c>
      <c r="F9" s="5" t="n">
        <v>126853.0</v>
      </c>
      <c r="G9" s="5" t="n">
        <v>122601.0</v>
      </c>
      <c r="H9" s="6" t="n">
        <f si="1" t="shared"/>
        <v>3.4681609448536266</v>
      </c>
      <c r="I9" t="s">
        <v>55</v>
      </c>
    </row>
    <row r="10" spans="1:9" x14ac:dyDescent="0.25">
      <c r="A10" s="21"/>
      <c r="B10" s="4" t="s">
        <v>10</v>
      </c>
      <c r="C10" s="5" t="n">
        <v>67657.0</v>
      </c>
      <c r="D10" s="5" t="n">
        <v>81421.0</v>
      </c>
      <c r="E10" s="6" t="n">
        <f si="0" t="shared"/>
        <v>-16.90472973802827</v>
      </c>
      <c r="F10" s="5" t="n">
        <v>434228.0</v>
      </c>
      <c r="G10" s="5" t="n">
        <v>447410.0</v>
      </c>
      <c r="H10" s="6" t="n">
        <f si="1" t="shared"/>
        <v>-2.9462908741422877</v>
      </c>
      <c r="I10" t="s">
        <v>55</v>
      </c>
    </row>
    <row r="11" spans="1:9" x14ac:dyDescent="0.25">
      <c r="A11" s="21"/>
      <c r="B11" s="4" t="s">
        <v>11</v>
      </c>
      <c r="C11" s="5" t="n">
        <v>16395.0</v>
      </c>
      <c r="D11" s="5" t="n">
        <v>17487.0</v>
      </c>
      <c r="E11" s="6" t="n">
        <f si="0" t="shared"/>
        <v>-6.244638874592557</v>
      </c>
      <c r="F11" s="5" t="n">
        <v>93251.0</v>
      </c>
      <c r="G11" s="5" t="n">
        <v>100699.0</v>
      </c>
      <c r="H11" s="6" t="n">
        <f si="1" t="shared"/>
        <v>-7.396299863950984</v>
      </c>
      <c r="I11" t="s">
        <v>55</v>
      </c>
    </row>
    <row r="12" spans="1:9" x14ac:dyDescent="0.25">
      <c r="A12" s="21"/>
      <c r="B12" s="4" t="s">
        <v>12</v>
      </c>
      <c r="C12" s="5" t="n">
        <v>13549.0</v>
      </c>
      <c r="D12" s="5" t="n">
        <v>11658.0</v>
      </c>
      <c r="E12" s="6" t="n">
        <f si="0" t="shared"/>
        <v>16.220621032767202</v>
      </c>
      <c r="F12" s="5" t="n">
        <v>66989.0</v>
      </c>
      <c r="G12" s="5" t="n">
        <v>63069.0</v>
      </c>
      <c r="H12" s="6" t="n">
        <f si="1" t="shared"/>
        <v>6.215414863086455</v>
      </c>
      <c r="I12" t="s">
        <v>55</v>
      </c>
    </row>
    <row r="13" spans="1:9" x14ac:dyDescent="0.25">
      <c r="A13" s="21"/>
      <c r="B13" s="4" t="s">
        <v>13</v>
      </c>
      <c r="C13" s="5" t="n">
        <v>709.0</v>
      </c>
      <c r="D13" s="5" t="n">
        <v>755.0</v>
      </c>
      <c r="E13" s="6" t="n">
        <f si="0" t="shared"/>
        <v>-6.092715231788082</v>
      </c>
      <c r="F13" s="5" t="n">
        <v>4595.0</v>
      </c>
      <c r="G13" s="5" t="n">
        <v>4375.0</v>
      </c>
      <c r="H13" s="6" t="n">
        <f si="1" t="shared"/>
        <v>5.028571428571427</v>
      </c>
      <c r="I13" t="s">
        <v>55</v>
      </c>
    </row>
    <row r="14" spans="1:9" x14ac:dyDescent="0.25">
      <c r="A14" s="21"/>
      <c r="B14" s="4" t="s">
        <v>14</v>
      </c>
      <c r="C14" s="5" t="n">
        <v>92116.0</v>
      </c>
      <c r="D14" s="5" t="n">
        <v>102593.0</v>
      </c>
      <c r="E14" s="6" t="n">
        <f si="0" t="shared"/>
        <v>-10.21219771329428</v>
      </c>
      <c r="F14" s="5" t="n">
        <v>522609.0</v>
      </c>
      <c r="G14" s="5" t="n">
        <v>513979.0</v>
      </c>
      <c r="H14" s="6" t="n">
        <f si="1" t="shared"/>
        <v>1.6790569264502953</v>
      </c>
      <c r="I14" t="s">
        <v>55</v>
      </c>
    </row>
    <row r="15" spans="1:9" x14ac:dyDescent="0.25">
      <c r="A15" s="21"/>
      <c r="B15" s="4" t="s">
        <v>15</v>
      </c>
      <c r="C15" s="5" t="n">
        <v>537.0</v>
      </c>
      <c r="D15" s="5" t="n">
        <v>536.0</v>
      </c>
      <c r="E15" s="6" t="n">
        <f si="0" t="shared"/>
        <v>0.1865671641791078</v>
      </c>
      <c r="F15" s="5" t="n">
        <v>2976.0</v>
      </c>
      <c r="G15" s="5" t="n">
        <v>2933.0</v>
      </c>
      <c r="H15" s="6" t="n">
        <f si="1" t="shared"/>
        <v>1.4660756904193661</v>
      </c>
      <c r="I15" t="s">
        <v>55</v>
      </c>
    </row>
    <row r="16" spans="1:9" x14ac:dyDescent="0.25">
      <c r="A16" s="21"/>
      <c r="B16" s="4" t="s">
        <v>16</v>
      </c>
      <c r="C16" s="5" t="n">
        <v>4763.0</v>
      </c>
      <c r="D16" s="5" t="n">
        <v>3909.0</v>
      </c>
      <c r="E16" s="6" t="n">
        <f si="0" t="shared"/>
        <v>21.84701969813252</v>
      </c>
      <c r="F16" s="5" t="n">
        <v>26665.0</v>
      </c>
      <c r="G16" s="5" t="n">
        <v>21375.0</v>
      </c>
      <c r="H16" s="6" t="n">
        <f si="1" t="shared"/>
        <v>24.7485380116959</v>
      </c>
      <c r="I16" t="s">
        <v>55</v>
      </c>
    </row>
    <row r="17" spans="1:9" x14ac:dyDescent="0.25">
      <c r="A17" s="21"/>
      <c r="B17" s="4" t="s">
        <v>17</v>
      </c>
      <c r="C17" s="5" t="n">
        <v>14326.0</v>
      </c>
      <c r="D17" s="5" t="n">
        <v>15227.0</v>
      </c>
      <c r="E17" s="6" t="n">
        <f si="0" t="shared"/>
        <v>-5.917120903657979</v>
      </c>
      <c r="F17" s="5" t="n">
        <v>60289.0</v>
      </c>
      <c r="G17" s="5" t="n">
        <v>60542.0</v>
      </c>
      <c r="H17" s="6" t="n">
        <f si="1" t="shared"/>
        <v>-0.4178917115390979</v>
      </c>
      <c r="I17" t="s">
        <v>55</v>
      </c>
    </row>
    <row r="18" spans="1:9" x14ac:dyDescent="0.25">
      <c r="A18" s="21"/>
      <c r="B18" s="4" t="s">
        <v>18</v>
      </c>
      <c r="C18" s="5" t="n">
        <v>10648.0</v>
      </c>
      <c r="D18" s="5" t="n">
        <v>8475.0</v>
      </c>
      <c r="E18" s="6" t="n">
        <f si="0" t="shared"/>
        <v>25.640117994100287</v>
      </c>
      <c r="F18" s="5" t="n">
        <v>44447.0</v>
      </c>
      <c r="G18" s="5" t="n">
        <v>37360.0</v>
      </c>
      <c r="H18" s="6" t="n">
        <f si="1" t="shared"/>
        <v>18.969486081370455</v>
      </c>
      <c r="I18" t="s">
        <v>55</v>
      </c>
    </row>
    <row r="19" spans="1:9" x14ac:dyDescent="0.25">
      <c r="A19" s="21"/>
      <c r="B19" s="4" t="s">
        <v>19</v>
      </c>
      <c r="C19" s="5" t="n">
        <f>C20-C3-C4-C5-C6-C7-C8-C9-C10-C11-C12-C13-C14-C15-C16-C17-C18</f>
        <v>44.0</v>
      </c>
      <c r="D19" s="5" t="n">
        <f>D20-D3-D4-D5-D6-D7-D8-D9-D10-D11-D12-D13-D14-D15-D16-D17-D18</f>
        <v>91.0</v>
      </c>
      <c r="E19" s="6" t="n">
        <f si="0" t="shared"/>
        <v>-51.64835164835164</v>
      </c>
      <c r="F19" s="5" t="n">
        <f>F20-F3-F4-F5-F6-F7-F8-F9-F10-F11-F12-F13-F14-F15-F16-F17-F18</f>
        <v>468.0</v>
      </c>
      <c r="G19" s="5" t="n">
        <f>G20-G3-G4-G5-G6-G7-G8-G9-G10-G11-G12-G13-G14-G15-G16-G17-G18</f>
        <v>628.0</v>
      </c>
      <c r="H19" s="6" t="n">
        <f si="1" t="shared"/>
        <v>-25.47770700636943</v>
      </c>
      <c r="I19" t="s">
        <v>55</v>
      </c>
    </row>
    <row r="20" spans="1:9" x14ac:dyDescent="0.25">
      <c r="A20" s="22"/>
      <c r="B20" s="4" t="s">
        <v>20</v>
      </c>
      <c r="C20" s="5" t="n">
        <v>1417902.0</v>
      </c>
      <c r="D20" s="5" t="n">
        <v>1261359.0</v>
      </c>
      <c r="E20" s="6" t="n">
        <f si="0" t="shared"/>
        <v>12.410661833784031</v>
      </c>
      <c r="F20" s="5" t="n">
        <v>6994421.0</v>
      </c>
      <c r="G20" s="5" t="n">
        <v>6226274.0</v>
      </c>
      <c r="H20" s="6" t="n">
        <f si="1" t="shared"/>
        <v>12.337185931746664</v>
      </c>
      <c r="I20" t="s">
        <v>55</v>
      </c>
    </row>
    <row r="21" spans="1:9" x14ac:dyDescent="0.25">
      <c r="A21" s="23" t="s">
        <v>21</v>
      </c>
      <c r="B21" s="4" t="s">
        <v>22</v>
      </c>
      <c r="C21" s="5" t="n">
        <v>48692.0</v>
      </c>
      <c r="D21" s="5" t="n">
        <v>44988.0</v>
      </c>
      <c r="E21" s="6" t="n">
        <f si="0" t="shared"/>
        <v>8.233306659553662</v>
      </c>
      <c r="F21" s="5" t="n">
        <v>230222.0</v>
      </c>
      <c r="G21" s="5" t="n">
        <v>216307.0</v>
      </c>
      <c r="H21" s="6" t="n">
        <f si="1" t="shared"/>
        <v>6.432986449814382</v>
      </c>
      <c r="I21" t="s">
        <v>55</v>
      </c>
    </row>
    <row r="22" spans="1:9" x14ac:dyDescent="0.25">
      <c r="A22" s="21"/>
      <c r="B22" s="4" t="s">
        <v>23</v>
      </c>
      <c r="C22" s="5" t="n">
        <v>7830.0</v>
      </c>
      <c r="D22" s="5" t="n">
        <v>7968.0</v>
      </c>
      <c r="E22" s="6" t="n">
        <f si="0" t="shared"/>
        <v>-1.7319277108433728</v>
      </c>
      <c r="F22" s="5" t="n">
        <v>33573.0</v>
      </c>
      <c r="G22" s="5" t="n">
        <v>31685.0</v>
      </c>
      <c r="H22" s="6" t="n">
        <f si="1" t="shared"/>
        <v>5.9586555152280285</v>
      </c>
      <c r="I22" t="s">
        <v>55</v>
      </c>
    </row>
    <row r="23" spans="1:9" x14ac:dyDescent="0.25">
      <c r="A23" s="21"/>
      <c r="B23" s="4" t="s">
        <v>24</v>
      </c>
      <c r="C23" s="5" t="n">
        <f>C24-C21-C22</f>
        <v>11.0</v>
      </c>
      <c r="D23" s="5" t="n">
        <f>D24-D21-D22</f>
        <v>4.0</v>
      </c>
      <c r="E23" s="6" t="n">
        <f si="0" t="shared"/>
        <v>175.0</v>
      </c>
      <c r="F23" s="5" t="n">
        <f>F24-F21-F22</f>
        <v>57.0</v>
      </c>
      <c r="G23" s="5" t="n">
        <f>G24-G21-G22</f>
        <v>81.0</v>
      </c>
      <c r="H23" s="6" t="n">
        <f si="1" t="shared"/>
        <v>-29.629629629629626</v>
      </c>
      <c r="I23" t="s">
        <v>55</v>
      </c>
    </row>
    <row r="24" spans="1:9" x14ac:dyDescent="0.25">
      <c r="A24" s="22"/>
      <c r="B24" s="4" t="s">
        <v>25</v>
      </c>
      <c r="C24" s="5" t="n">
        <v>56533.0</v>
      </c>
      <c r="D24" s="5" t="n">
        <v>52960.0</v>
      </c>
      <c r="E24" s="6" t="n">
        <f si="0" t="shared"/>
        <v>6.746601208459224</v>
      </c>
      <c r="F24" s="5" t="n">
        <v>263852.0</v>
      </c>
      <c r="G24" s="5" t="n">
        <v>248073.0</v>
      </c>
      <c r="H24" s="6" t="n">
        <f si="1" t="shared"/>
        <v>6.3606277184538484</v>
      </c>
      <c r="I24" t="s">
        <v>55</v>
      </c>
    </row>
    <row r="25" spans="1:9" x14ac:dyDescent="0.25">
      <c r="A25" s="23" t="s">
        <v>26</v>
      </c>
      <c r="B25" s="4" t="s">
        <v>27</v>
      </c>
      <c r="C25" s="5" t="n">
        <v>6098.0</v>
      </c>
      <c r="D25" s="5" t="n">
        <v>5120.0</v>
      </c>
      <c r="E25" s="6" t="n">
        <f si="0" t="shared"/>
        <v>19.101562499999993</v>
      </c>
      <c r="F25" s="5" t="n">
        <v>27021.0</v>
      </c>
      <c r="G25" s="5" t="n">
        <v>23910.0</v>
      </c>
      <c r="H25" s="6" t="n">
        <f si="1" t="shared"/>
        <v>13.011292346298632</v>
      </c>
      <c r="I25" t="s">
        <v>55</v>
      </c>
    </row>
    <row r="26" spans="1:9" x14ac:dyDescent="0.25">
      <c r="A26" s="21"/>
      <c r="B26" s="4" t="s">
        <v>28</v>
      </c>
      <c r="C26" s="5" t="n">
        <v>8217.0</v>
      </c>
      <c r="D26" s="5" t="n">
        <v>7960.0</v>
      </c>
      <c r="E26" s="6" t="n">
        <f si="0" t="shared"/>
        <v>3.228643216080407</v>
      </c>
      <c r="F26" s="5" t="n">
        <v>33286.0</v>
      </c>
      <c r="G26" s="5" t="n">
        <v>33097.0</v>
      </c>
      <c r="H26" s="6" t="n">
        <f si="1" t="shared"/>
        <v>0.5710487355349514</v>
      </c>
      <c r="I26" t="s">
        <v>55</v>
      </c>
    </row>
    <row r="27" spans="1:9" x14ac:dyDescent="0.25">
      <c r="A27" s="21"/>
      <c r="B27" s="4" t="s">
        <v>29</v>
      </c>
      <c r="C27" s="5" t="n">
        <v>5919.0</v>
      </c>
      <c r="D27" s="5" t="n">
        <v>5968.0</v>
      </c>
      <c r="E27" s="6" t="n">
        <f si="0" t="shared"/>
        <v>-0.8210455764075086</v>
      </c>
      <c r="F27" s="5" t="n">
        <v>25118.0</v>
      </c>
      <c r="G27" s="5" t="n">
        <v>25614.0</v>
      </c>
      <c r="H27" s="6" t="n">
        <f si="1" t="shared"/>
        <v>-1.9364410088232975</v>
      </c>
      <c r="I27" t="s">
        <v>55</v>
      </c>
    </row>
    <row r="28" spans="1:9" x14ac:dyDescent="0.25">
      <c r="A28" s="21"/>
      <c r="B28" s="4" t="s">
        <v>30</v>
      </c>
      <c r="C28" s="5" t="n">
        <v>3941.0</v>
      </c>
      <c r="D28" s="5" t="n">
        <v>3539.0</v>
      </c>
      <c r="E28" s="6" t="n">
        <f si="0" t="shared"/>
        <v>11.35914100028257</v>
      </c>
      <c r="F28" s="5" t="n">
        <v>18975.0</v>
      </c>
      <c r="G28" s="5" t="n">
        <v>17266.0</v>
      </c>
      <c r="H28" s="6" t="n">
        <f si="1" t="shared"/>
        <v>9.898065562376935</v>
      </c>
      <c r="I28" t="s">
        <v>55</v>
      </c>
    </row>
    <row r="29" spans="1:9" x14ac:dyDescent="0.25">
      <c r="A29" s="21"/>
      <c r="B29" s="4" t="s">
        <v>31</v>
      </c>
      <c r="C29" s="5" t="n">
        <v>8.0</v>
      </c>
      <c r="D29" s="5" t="n">
        <v>23.0</v>
      </c>
      <c r="E29" s="6" t="n">
        <f si="0" t="shared"/>
        <v>-65.21739130434783</v>
      </c>
      <c r="F29" s="5" t="n">
        <v>50.0</v>
      </c>
      <c r="G29" s="5" t="n">
        <v>84.0</v>
      </c>
      <c r="H29" s="6" t="n">
        <f si="1" t="shared"/>
        <v>-40.476190476190474</v>
      </c>
      <c r="I29" t="s">
        <v>55</v>
      </c>
    </row>
    <row r="30" spans="1:9" x14ac:dyDescent="0.25">
      <c r="A30" s="21"/>
      <c r="B30" s="4" t="s">
        <v>32</v>
      </c>
      <c r="C30" s="5" t="n">
        <v>3035.0</v>
      </c>
      <c r="D30" s="5" t="n">
        <v>2211.0</v>
      </c>
      <c r="E30" s="6" t="n">
        <f si="0" t="shared"/>
        <v>37.26820443238354</v>
      </c>
      <c r="F30" s="5" t="n">
        <v>12508.0</v>
      </c>
      <c r="G30" s="5" t="n">
        <v>11317.0</v>
      </c>
      <c r="H30" s="6" t="n">
        <f si="1" t="shared"/>
        <v>10.523990456834852</v>
      </c>
      <c r="I30" t="s">
        <v>55</v>
      </c>
    </row>
    <row r="31" spans="1:9" x14ac:dyDescent="0.25">
      <c r="A31" s="21"/>
      <c r="B31" s="4" t="s">
        <v>33</v>
      </c>
      <c r="C31" s="5" t="n">
        <v>6346.0</v>
      </c>
      <c r="D31" s="5" t="n">
        <v>6076.0</v>
      </c>
      <c r="E31" s="6" t="n">
        <f si="0" t="shared"/>
        <v>4.443712969058589</v>
      </c>
      <c r="F31" s="5" t="n">
        <v>23636.0</v>
      </c>
      <c r="G31" s="5" t="n">
        <v>24171.0</v>
      </c>
      <c r="H31" s="6" t="n">
        <f si="1" t="shared"/>
        <v>-2.213396218609076</v>
      </c>
      <c r="I31" t="s">
        <v>55</v>
      </c>
    </row>
    <row r="32" spans="1:9" x14ac:dyDescent="0.25">
      <c r="A32" s="21"/>
      <c r="B32" s="4" t="s">
        <v>34</v>
      </c>
      <c r="C32" s="5" t="n">
        <f>C33-C25-C26-C27-C28-C29-C30-C31</f>
        <v>1630.0</v>
      </c>
      <c r="D32" s="5" t="n">
        <f>D33-D25-D26-D27-D28-D29-D30-D31</f>
        <v>1673.0</v>
      </c>
      <c r="E32" s="6" t="n">
        <f si="0" t="shared"/>
        <v>-2.570233114166165</v>
      </c>
      <c r="F32" s="5" t="n">
        <f>F33-F25-F26-F27-F28-F29-F30-F31</f>
        <v>6352.0</v>
      </c>
      <c r="G32" s="5" t="n">
        <f>G33-G25-G26-G27-G28-G29-G30-G31</f>
        <v>7081.0</v>
      </c>
      <c r="H32" s="6" t="n">
        <f si="1" t="shared"/>
        <v>-10.295156051405163</v>
      </c>
      <c r="I32" t="s">
        <v>55</v>
      </c>
    </row>
    <row r="33" spans="1:9" x14ac:dyDescent="0.25">
      <c r="A33" s="22"/>
      <c r="B33" s="4" t="s">
        <v>35</v>
      </c>
      <c r="C33" s="5" t="n">
        <v>35194.0</v>
      </c>
      <c r="D33" s="5" t="n">
        <v>32570.0</v>
      </c>
      <c r="E33" s="6" t="n">
        <f si="0" t="shared"/>
        <v>8.056493705864298</v>
      </c>
      <c r="F33" s="5" t="n">
        <v>146946.0</v>
      </c>
      <c r="G33" s="5" t="n">
        <v>142540.0</v>
      </c>
      <c r="H33" s="6" t="n">
        <f si="1" t="shared"/>
        <v>3.0910621579907316</v>
      </c>
      <c r="I33" t="s">
        <v>55</v>
      </c>
    </row>
    <row r="34" spans="1:9" x14ac:dyDescent="0.25">
      <c r="A34" s="21" t="s">
        <v>36</v>
      </c>
      <c r="B34" s="4" t="s">
        <v>37</v>
      </c>
      <c r="C34" s="5" t="n">
        <v>11728.0</v>
      </c>
      <c r="D34" s="5" t="n">
        <v>10130.0</v>
      </c>
      <c r="E34" s="6" t="n">
        <f si="0" t="shared"/>
        <v>15.774925962487663</v>
      </c>
      <c r="F34" s="5" t="n">
        <v>64602.0</v>
      </c>
      <c r="G34" s="5" t="n">
        <v>64584.0</v>
      </c>
      <c r="H34" s="6" t="n">
        <f si="1" t="shared"/>
        <v>0.02787068004459492</v>
      </c>
      <c r="I34" t="s">
        <v>55</v>
      </c>
    </row>
    <row r="35" spans="1:9" x14ac:dyDescent="0.25">
      <c r="A35" s="21"/>
      <c r="B35" s="4" t="s">
        <v>38</v>
      </c>
      <c r="C35" s="5" t="n">
        <v>2351.0</v>
      </c>
      <c r="D35" s="5" t="n">
        <v>2610.0</v>
      </c>
      <c r="E35" s="6" t="n">
        <f si="0" t="shared"/>
        <v>-9.923371647509583</v>
      </c>
      <c r="F35" s="5" t="n">
        <v>14806.0</v>
      </c>
      <c r="G35" s="5" t="n">
        <v>14630.0</v>
      </c>
      <c r="H35" s="6" t="n">
        <f si="1" t="shared"/>
        <v>1.2030075187969835</v>
      </c>
      <c r="I35" t="s">
        <v>55</v>
      </c>
    </row>
    <row r="36" spans="1:9" x14ac:dyDescent="0.25">
      <c r="A36" s="21"/>
      <c r="B36" s="4" t="s">
        <v>47</v>
      </c>
      <c r="C36" s="5" t="n">
        <v>1140.0</v>
      </c>
      <c r="D36" s="5" t="n">
        <v>992.0</v>
      </c>
      <c r="E36" s="6" t="n">
        <f si="0" t="shared"/>
        <v>14.919354838709676</v>
      </c>
      <c r="F36" s="5" t="n">
        <v>5732.0</v>
      </c>
      <c r="G36" s="5" t="n">
        <v>4484.0</v>
      </c>
      <c r="H36" s="6" t="n">
        <f si="1" t="shared"/>
        <v>27.832292595896526</v>
      </c>
      <c r="I36" t="s">
        <v>55</v>
      </c>
    </row>
    <row r="37" spans="1:9" x14ac:dyDescent="0.25">
      <c r="A37" s="21"/>
      <c r="B37" s="7" t="s">
        <v>39</v>
      </c>
      <c r="C37" s="5" t="n">
        <f>C38-C34-C35-C36</f>
        <v>5.0</v>
      </c>
      <c r="D37" s="5" t="n">
        <f>D38-D34-D35-D36</f>
        <v>2.0</v>
      </c>
      <c r="E37" s="6" t="n">
        <f si="0" t="shared"/>
        <v>150.0</v>
      </c>
      <c r="F37" s="5" t="n">
        <f>F38-F34-F35-F36</f>
        <v>38.0</v>
      </c>
      <c r="G37" s="5" t="n">
        <f>G38-G34-G35-G36</f>
        <v>24.0</v>
      </c>
      <c r="H37" s="6" t="n">
        <f si="1" t="shared"/>
        <v>58.33333333333333</v>
      </c>
      <c r="I37" t="s">
        <v>55</v>
      </c>
    </row>
    <row r="38" spans="1:9" x14ac:dyDescent="0.25">
      <c r="A38" s="21"/>
      <c r="B38" s="7" t="s">
        <v>40</v>
      </c>
      <c r="C38" s="5" t="n">
        <v>15224.0</v>
      </c>
      <c r="D38" s="5" t="n">
        <v>13734.0</v>
      </c>
      <c r="E38" s="6" t="n">
        <f si="0" t="shared"/>
        <v>10.848987913208097</v>
      </c>
      <c r="F38" s="5" t="n">
        <v>85178.0</v>
      </c>
      <c r="G38" s="5" t="n">
        <v>83722.0</v>
      </c>
      <c r="H38" s="6" t="n">
        <f si="1" t="shared"/>
        <v>1.7390888894197376</v>
      </c>
      <c r="I38" t="s">
        <v>55</v>
      </c>
    </row>
    <row customHeight="1" ht="20.100000000000001" r="39" spans="1:9" x14ac:dyDescent="0.25">
      <c r="A39" s="17" t="s">
        <v>41</v>
      </c>
      <c r="B39" s="8" t="s">
        <v>42</v>
      </c>
      <c r="C39" s="5" t="n">
        <v>5.0</v>
      </c>
      <c r="D39" s="5" t="n">
        <v>2.0</v>
      </c>
      <c r="E39" s="6" t="n">
        <f si="0" t="shared"/>
        <v>150.0</v>
      </c>
      <c r="F39" s="5" t="n">
        <v>27.0</v>
      </c>
      <c r="G39" s="5" t="n">
        <v>39.0</v>
      </c>
      <c r="H39" s="6" t="n">
        <f si="1" t="shared"/>
        <v>-30.76923076923077</v>
      </c>
      <c r="I39" t="s">
        <v>55</v>
      </c>
    </row>
    <row customHeight="1" ht="20.100000000000001" r="40" spans="1:9" x14ac:dyDescent="0.25">
      <c r="A40" s="17"/>
      <c r="B40" s="8" t="s">
        <v>43</v>
      </c>
      <c r="C40" s="5" t="n">
        <f>C41-C39</f>
        <v>11.0</v>
      </c>
      <c r="D40" s="5" t="n">
        <f>D41-D39</f>
        <v>25.0</v>
      </c>
      <c r="E40" s="6" t="n">
        <f si="0" t="shared"/>
        <v>-56.00000000000001</v>
      </c>
      <c r="F40" s="5" t="n">
        <f>F41-F39</f>
        <v>208.0</v>
      </c>
      <c r="G40" s="5" t="n">
        <f>G41-G39</f>
        <v>200.0</v>
      </c>
      <c r="H40" s="6" t="n">
        <f si="1" t="shared"/>
        <v>4.0000000000000036</v>
      </c>
      <c r="I40" t="s">
        <v>55</v>
      </c>
    </row>
    <row customHeight="1" ht="20.100000000000001" r="41" spans="1:9" x14ac:dyDescent="0.25">
      <c r="A41" s="17"/>
      <c r="B41" s="7" t="s">
        <v>44</v>
      </c>
      <c r="C41" s="5" t="n">
        <v>16.0</v>
      </c>
      <c r="D41" s="5" t="n">
        <v>27.0</v>
      </c>
      <c r="E41" s="6" t="n">
        <f si="0" t="shared"/>
        <v>-40.74074074074075</v>
      </c>
      <c r="F41" s="5" t="n">
        <v>235.0</v>
      </c>
      <c r="G41" s="5" t="n">
        <v>239.0</v>
      </c>
      <c r="H41" s="6" t="n">
        <f si="1" t="shared"/>
        <v>-1.673640167364021</v>
      </c>
      <c r="I41" t="s">
        <v>55</v>
      </c>
    </row>
    <row r="42" spans="1:9" x14ac:dyDescent="0.25">
      <c r="A42" s="9"/>
      <c r="B42" s="4" t="s">
        <v>45</v>
      </c>
      <c r="C42" s="5" t="n">
        <v>160.0</v>
      </c>
      <c r="D42" s="5" t="n">
        <v>131.0</v>
      </c>
      <c r="E42" s="6" t="n">
        <f si="0" t="shared"/>
        <v>22.137404580152676</v>
      </c>
      <c r="F42" s="5" t="n">
        <v>1958.0</v>
      </c>
      <c r="G42" s="5" t="n">
        <v>652.0</v>
      </c>
      <c r="H42" s="6" t="n">
        <f si="1" t="shared"/>
        <v>200.3067484662577</v>
      </c>
      <c r="I42" t="s">
        <v>55</v>
      </c>
    </row>
    <row r="43" spans="1:9" x14ac:dyDescent="0.25">
      <c r="A43" s="10"/>
      <c r="B43" s="4" t="s">
        <v>46</v>
      </c>
      <c r="C43" s="5" t="n">
        <f>C20+C24+C33+C38+C41+C42</f>
        <v>1525029.0</v>
      </c>
      <c r="D43" s="5" t="n">
        <f>D20+D24+D33+D38+D41+D42</f>
        <v>1360781.0</v>
      </c>
      <c r="E43" s="6" t="n">
        <f si="0" t="shared"/>
        <v>12.070127375382222</v>
      </c>
      <c r="F43" s="5" t="n">
        <f>F20+F24+F33+F38+F41+F42</f>
        <v>7492590.0</v>
      </c>
      <c r="G43" s="5" t="n">
        <f>G20+G24+G33+G38+G41+G42</f>
        <v>6701500.0</v>
      </c>
      <c r="H43" s="6" t="n">
        <f si="1" t="shared"/>
        <v>11.804670596135193</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