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<sst xmlns="http://schemas.openxmlformats.org/spreadsheetml/2006/main" count="113" uniqueCount="62">
  <si>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</si>
  <si>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</si>
  <si>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</si>
  <si>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</si>
  <si>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</si>
  <si>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</si>
  <si>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</si>
  <si>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</si>
  <si>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</si>
  <si>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</si>
  <si>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</si>
  <si>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</si>
  <si>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</si>
  <si>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</si>
  <si>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</si>
  <si>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</si>
  <si>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</si>
  <si>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</si>
  <si>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</si>
  <si>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</si>
  <si>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</si>
  <si>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</si>
  <si>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</si>
  <si>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</si>
  <si>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</si>
  <si>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</si>
  <si>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</si>
  <si>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</si>
  <si>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</si>
  <si>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</si>
  <si>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</si>
  <si>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</si>
  <si>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</si>
  <si>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</si>
  <si>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</si>
  <si>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</si>
  <si>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</si>
  <si>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</si>
  <si>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</si>
  <si>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</si>
  <si>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</si>
  <si>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</si>
  <si>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</si>
  <si>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</si>
  <si>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</si>
  <si>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</si>
  <si>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</si>
  <si>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</si>
  <si>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</si>
  <si>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</si>
  <si>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</si>
  <si>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</si>
  <si>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</si>
  <si>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</si>
  <si>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</si>
  <si>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</si>
  <si>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</si>
  <si>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114年5月來臺旅客人次及成長率－按居住地分
Table 1-2 Visitor Arrivals by Residence,
May,2025</t>
  </si>
  <si>
    <t>114年5月 May.., 2025</t>
  </si>
  <si>
    <t>113年5月 May.., 2024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</si>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</sst>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104775.0</v>
      </c>
      <c r="E4" s="5" t="n">
        <v>97106.0</v>
      </c>
      <c r="F4" s="6" t="n">
        <v>7669.0</v>
      </c>
      <c r="G4" s="5" t="n">
        <f>H4+I4</f>
        <v>94104.0</v>
      </c>
      <c r="H4" s="5" t="n">
        <v>90203.0</v>
      </c>
      <c r="I4" s="6" t="n">
        <v>3901.0</v>
      </c>
      <c r="J4" s="7" t="n">
        <f>IF(G4=0,"-",((D4/G4)-1)*100)</f>
        <v>11.339581739352212</v>
      </c>
      <c r="K4" s="7" t="n">
        <f>IF(H4=0,"-",((E4/H4)-1)*100)</f>
        <v>7.652738822433847</v>
      </c>
      <c r="L4" s="7" t="n">
        <f>IF(I4=0,"-",((F4/I4)-1)*100)</f>
        <v>96.59061779031018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61660.0</v>
      </c>
      <c r="E5" s="5" t="n">
        <v>60218.0</v>
      </c>
      <c r="F5" s="6" t="n">
        <v>1442.0</v>
      </c>
      <c r="G5" s="5" t="n">
        <f ref="G5:G48" si="1" t="shared">H5+I5</f>
        <v>30208.0</v>
      </c>
      <c r="H5" s="5" t="n">
        <v>29183.0</v>
      </c>
      <c r="I5" s="6" t="n">
        <v>1025.0</v>
      </c>
      <c r="J5" s="7" t="n">
        <f ref="J5:L49" si="2" t="shared">IF(G5=0,"-",((D5/G5)-1)*100)</f>
        <v>104.11811440677967</v>
      </c>
      <c r="K5" s="7" t="n">
        <f si="2" t="shared"/>
        <v>106.34616043587019</v>
      </c>
      <c r="L5" s="7" t="n">
        <f si="2" t="shared"/>
        <v>40.68292682926828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125505.0</v>
      </c>
      <c r="E6" s="5" t="n">
        <v>90.0</v>
      </c>
      <c r="F6" s="6" t="n">
        <v>125415.0</v>
      </c>
      <c r="G6" s="5" t="n">
        <f si="1" t="shared"/>
        <v>98184.0</v>
      </c>
      <c r="H6" s="5" t="n">
        <v>101.0</v>
      </c>
      <c r="I6" s="6" t="n">
        <v>98083.0</v>
      </c>
      <c r="J6" s="7" t="n">
        <f si="2" t="shared"/>
        <v>27.826326081642637</v>
      </c>
      <c r="K6" s="7" t="n">
        <f si="2" t="shared"/>
        <v>-10.89108910891089</v>
      </c>
      <c r="L6" s="7" t="n">
        <f si="2" t="shared"/>
        <v>27.86619495733205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90394.0</v>
      </c>
      <c r="E7" s="5" t="n">
        <v>142.0</v>
      </c>
      <c r="F7" s="6" t="n">
        <v>90252.0</v>
      </c>
      <c r="G7" s="5" t="n">
        <f si="1" t="shared"/>
        <v>71240.0</v>
      </c>
      <c r="H7" s="5" t="n">
        <v>174.0</v>
      </c>
      <c r="I7" s="6" t="n">
        <v>71066.0</v>
      </c>
      <c r="J7" s="7" t="n">
        <f si="2" t="shared"/>
        <v>26.88658057271196</v>
      </c>
      <c r="K7" s="7" t="n">
        <f si="2" t="shared"/>
        <v>-18.39080459770115</v>
      </c>
      <c r="L7" s="7" t="n">
        <f si="2" t="shared"/>
        <v>26.997439000365866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4431.0</v>
      </c>
      <c r="E8" s="5" t="n">
        <v>0.0</v>
      </c>
      <c r="F8" s="6" t="n">
        <v>4431.0</v>
      </c>
      <c r="G8" s="5" t="n">
        <f si="1" t="shared"/>
        <v>3070.0</v>
      </c>
      <c r="H8" s="5" t="n">
        <v>1.0</v>
      </c>
      <c r="I8" s="6" t="n">
        <v>3069.0</v>
      </c>
      <c r="J8" s="7" t="n">
        <f si="2" t="shared"/>
        <v>44.33224755700327</v>
      </c>
      <c r="K8" s="7" t="n">
        <f si="2" t="shared"/>
        <v>-100.0</v>
      </c>
      <c r="L8" s="7" t="n">
        <f si="2" t="shared"/>
        <v>44.37927663734116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2385.0</v>
      </c>
      <c r="E9" s="5" t="n">
        <v>6.0</v>
      </c>
      <c r="F9" s="6" t="n">
        <v>2379.0</v>
      </c>
      <c r="G9" s="5" t="n">
        <f si="1" t="shared"/>
        <v>1353.0</v>
      </c>
      <c r="H9" s="5" t="n">
        <v>4.0</v>
      </c>
      <c r="I9" s="6" t="n">
        <v>1349.0</v>
      </c>
      <c r="J9" s="7" t="n">
        <f si="2" t="shared"/>
        <v>76.27494456762749</v>
      </c>
      <c r="K9" s="7" t="n">
        <f si="2" t="shared"/>
        <v>50.0</v>
      </c>
      <c r="L9" s="7" t="n">
        <f si="2" t="shared"/>
        <v>76.35285396590066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32161.0</v>
      </c>
      <c r="E10" s="5" t="n">
        <v>34.0</v>
      </c>
      <c r="F10" s="6" t="n">
        <v>32127.0</v>
      </c>
      <c r="G10" s="5" t="n">
        <f si="1" t="shared"/>
        <v>34565.0</v>
      </c>
      <c r="H10" s="5" t="n">
        <v>56.0</v>
      </c>
      <c r="I10" s="6" t="n">
        <v>34509.0</v>
      </c>
      <c r="J10" s="7" t="n">
        <f si="2" t="shared"/>
        <v>-6.955012295674812</v>
      </c>
      <c r="K10" s="7" t="n">
        <f si="2" t="shared"/>
        <v>-39.28571428571429</v>
      </c>
      <c r="L10" s="7" t="n">
        <f si="2" t="shared"/>
        <v>-6.902547161610018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33485.0</v>
      </c>
      <c r="E11" s="5" t="n">
        <v>15.0</v>
      </c>
      <c r="F11" s="6" t="n">
        <v>33470.0</v>
      </c>
      <c r="G11" s="5" t="n">
        <f si="1" t="shared"/>
        <v>35263.0</v>
      </c>
      <c r="H11" s="5" t="n">
        <v>36.0</v>
      </c>
      <c r="I11" s="6" t="n">
        <v>35227.0</v>
      </c>
      <c r="J11" s="7" t="n">
        <f si="2" t="shared"/>
        <v>-5.042112128860277</v>
      </c>
      <c r="K11" s="7" t="n">
        <f si="2" t="shared"/>
        <v>-58.33333333333333</v>
      </c>
      <c r="L11" s="7" t="n">
        <f si="2" t="shared"/>
        <v>-4.987651517302072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17691.0</v>
      </c>
      <c r="E12" s="5" t="n">
        <v>14.0</v>
      </c>
      <c r="F12" s="6" t="n">
        <v>17677.0</v>
      </c>
      <c r="G12" s="5" t="n">
        <f si="1" t="shared"/>
        <v>20324.0</v>
      </c>
      <c r="H12" s="5" t="n">
        <v>17.0</v>
      </c>
      <c r="I12" s="6" t="n">
        <v>20307.0</v>
      </c>
      <c r="J12" s="7" t="n">
        <f si="2" t="shared"/>
        <v>-12.955126943515062</v>
      </c>
      <c r="K12" s="7" t="n">
        <f si="2" t="shared"/>
        <v>-17.647058823529417</v>
      </c>
      <c r="L12" s="7" t="n">
        <f si="2" t="shared"/>
        <v>-12.951199093908505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55874.0</v>
      </c>
      <c r="E13" s="5" t="n">
        <v>92.0</v>
      </c>
      <c r="F13" s="6" t="n">
        <v>55782.0</v>
      </c>
      <c r="G13" s="5" t="n">
        <f si="1" t="shared"/>
        <v>33413.0</v>
      </c>
      <c r="H13" s="5" t="n">
        <v>127.0</v>
      </c>
      <c r="I13" s="6" t="n">
        <v>33286.0</v>
      </c>
      <c r="J13" s="7" t="n">
        <f si="2" t="shared"/>
        <v>67.22233861072039</v>
      </c>
      <c r="K13" s="7" t="n">
        <f si="2" t="shared"/>
        <v>-27.55905511811023</v>
      </c>
      <c r="L13" s="7" t="n">
        <f si="2" t="shared"/>
        <v>67.58396923631558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36552.0</v>
      </c>
      <c r="E14" s="5" t="n">
        <v>26.0</v>
      </c>
      <c r="F14" s="6" t="n">
        <v>36526.0</v>
      </c>
      <c r="G14" s="5" t="n">
        <f si="1" t="shared"/>
        <v>34843.0</v>
      </c>
      <c r="H14" s="5" t="n">
        <v>30.0</v>
      </c>
      <c r="I14" s="6" t="n">
        <v>34813.0</v>
      </c>
      <c r="J14" s="7" t="n">
        <f si="2" t="shared"/>
        <v>4.904858938667744</v>
      </c>
      <c r="K14" s="7" t="n">
        <f si="2" t="shared"/>
        <v>-13.33333333333333</v>
      </c>
      <c r="L14" s="7" t="n">
        <f si="2" t="shared"/>
        <v>4.920575647028413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32576.0</v>
      </c>
      <c r="E15" s="5" t="n">
        <v>84.0</v>
      </c>
      <c r="F15" s="6" t="n">
        <v>32492.0</v>
      </c>
      <c r="G15" s="5" t="n">
        <f si="1" t="shared"/>
        <v>28178.0</v>
      </c>
      <c r="H15" s="5" t="n">
        <v>89.0</v>
      </c>
      <c r="I15" s="6" t="n">
        <v>28089.0</v>
      </c>
      <c r="J15" s="7" t="n">
        <f si="2" t="shared"/>
        <v>15.607921073177655</v>
      </c>
      <c r="K15" s="7" t="n">
        <f si="2" t="shared"/>
        <v>-5.61797752808989</v>
      </c>
      <c r="L15" s="7" t="n">
        <f si="2" t="shared"/>
        <v>15.675175335540592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2017.0</v>
      </c>
      <c r="E16" s="5" t="n">
        <f si="3" t="shared"/>
        <v>49.0</v>
      </c>
      <c r="F16" s="5" t="n">
        <f si="3" t="shared"/>
        <v>1968.0</v>
      </c>
      <c r="G16" s="5" t="n">
        <f si="3" t="shared"/>
        <v>1794.0</v>
      </c>
      <c r="H16" s="5" t="n">
        <f si="3" t="shared"/>
        <v>25.0</v>
      </c>
      <c r="I16" s="5" t="n">
        <f si="3" t="shared"/>
        <v>1769.0</v>
      </c>
      <c r="J16" s="7" t="n">
        <f si="2" t="shared"/>
        <v>12.430323299888514</v>
      </c>
      <c r="K16" s="7" t="n">
        <f si="2" t="shared"/>
        <v>96.0</v>
      </c>
      <c r="L16" s="7" t="n">
        <f si="2" t="shared"/>
        <v>11.24929338609384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210356.0</v>
      </c>
      <c r="E17" s="5" t="n">
        <v>314.0</v>
      </c>
      <c r="F17" s="6" t="n">
        <v>210042.0</v>
      </c>
      <c r="G17" s="5" t="n">
        <f si="1" t="shared"/>
        <v>188380.0</v>
      </c>
      <c r="H17" s="5" t="n">
        <v>380.0</v>
      </c>
      <c r="I17" s="6" t="n">
        <v>188000.0</v>
      </c>
      <c r="J17" s="7" t="n">
        <f si="2" t="shared"/>
        <v>11.665781930141206</v>
      </c>
      <c r="K17" s="7" t="n">
        <f si="2" t="shared"/>
        <v>-17.36842105263158</v>
      </c>
      <c r="L17" s="7" t="n">
        <f si="2" t="shared"/>
        <v>11.724468085106388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4720.0</v>
      </c>
      <c r="E18" s="5" t="n">
        <f si="4" t="shared"/>
        <v>2.0</v>
      </c>
      <c r="F18" s="5" t="n">
        <f si="4" t="shared"/>
        <v>4718.0</v>
      </c>
      <c r="G18" s="5" t="n">
        <f si="4" t="shared"/>
        <v>5447.0</v>
      </c>
      <c r="H18" s="5" t="n">
        <f si="4" t="shared"/>
        <v>1.0</v>
      </c>
      <c r="I18" s="5" t="n">
        <f si="4" t="shared"/>
        <v>5446.0</v>
      </c>
      <c r="J18" s="7" t="n">
        <f si="2" t="shared"/>
        <v>-13.346796401688998</v>
      </c>
      <c r="K18" s="7" t="n">
        <f si="2" t="shared"/>
        <v>100.0</v>
      </c>
      <c r="L18" s="7" t="n">
        <f si="2" t="shared"/>
        <v>-13.367609254498714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604226.0</v>
      </c>
      <c r="E19" s="5" t="n">
        <v>157878.0</v>
      </c>
      <c r="F19" s="6" t="n">
        <v>446348.0</v>
      </c>
      <c r="G19" s="5" t="n">
        <f si="1" t="shared"/>
        <v>491986.0</v>
      </c>
      <c r="H19" s="5" t="n">
        <v>120047.0</v>
      </c>
      <c r="I19" s="6" t="n">
        <v>371939.0</v>
      </c>
      <c r="J19" s="7" t="n">
        <f si="2" t="shared"/>
        <v>22.813657299191448</v>
      </c>
      <c r="K19" s="7" t="n">
        <f si="2" t="shared"/>
        <v>31.51349054953476</v>
      </c>
      <c r="L19" s="7" t="n">
        <f si="2" t="shared"/>
        <v>20.00569985938554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8976.0</v>
      </c>
      <c r="E20" s="5" t="n">
        <v>16.0</v>
      </c>
      <c r="F20" s="6" t="n">
        <v>8960.0</v>
      </c>
      <c r="G20" s="5" t="n">
        <f si="1" t="shared"/>
        <v>8761.0</v>
      </c>
      <c r="H20" s="5" t="n">
        <v>36.0</v>
      </c>
      <c r="I20" s="6" t="n">
        <v>8725.0</v>
      </c>
      <c r="J20" s="7" t="n">
        <f si="2" t="shared"/>
        <v>2.454057755963923</v>
      </c>
      <c r="K20" s="7" t="n">
        <f si="2" t="shared"/>
        <v>-55.55555555555556</v>
      </c>
      <c r="L20" s="7" t="n">
        <f si="2" t="shared"/>
        <v>2.693409742120334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53495.0</v>
      </c>
      <c r="E21" s="5" t="n">
        <v>426.0</v>
      </c>
      <c r="F21" s="6" t="n">
        <v>53069.0</v>
      </c>
      <c r="G21" s="5" t="n">
        <f si="1" t="shared"/>
        <v>46849.0</v>
      </c>
      <c r="H21" s="5" t="n">
        <v>486.0</v>
      </c>
      <c r="I21" s="6" t="n">
        <v>46363.0</v>
      </c>
      <c r="J21" s="7" t="n">
        <f si="2" t="shared"/>
        <v>14.18600183568486</v>
      </c>
      <c r="K21" s="7" t="n">
        <f si="2" t="shared"/>
        <v>-12.345679012345679</v>
      </c>
      <c r="L21" s="7" t="n">
        <f si="2" t="shared"/>
        <v>14.464120095766031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387.0</v>
      </c>
      <c r="E22" s="5" t="n">
        <v>0.0</v>
      </c>
      <c r="F22" s="6" t="n">
        <v>387.0</v>
      </c>
      <c r="G22" s="5" t="n">
        <f si="1" t="shared"/>
        <v>276.0</v>
      </c>
      <c r="H22" s="5" t="n">
        <v>0.0</v>
      </c>
      <c r="I22" s="6" t="n">
        <v>276.0</v>
      </c>
      <c r="J22" s="7" t="n">
        <f si="2" t="shared"/>
        <v>40.21739130434783</v>
      </c>
      <c r="K22" s="7" t="str">
        <f si="2" t="shared"/>
        <v>-</v>
      </c>
      <c r="L22" s="7" t="n">
        <f si="2" t="shared"/>
        <v>40.21739130434783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521.0</v>
      </c>
      <c r="E23" s="5" t="n">
        <v>8.0</v>
      </c>
      <c r="F23" s="6" t="n">
        <v>513.0</v>
      </c>
      <c r="G23" s="5" t="n">
        <f si="1" t="shared"/>
        <v>401.0</v>
      </c>
      <c r="H23" s="5" t="n">
        <v>13.0</v>
      </c>
      <c r="I23" s="6" t="n">
        <v>388.0</v>
      </c>
      <c r="J23" s="7" t="n">
        <f si="2" t="shared"/>
        <v>29.925187032418954</v>
      </c>
      <c r="K23" s="7" t="n">
        <f si="2" t="shared"/>
        <v>-38.46153846153846</v>
      </c>
      <c r="L23" s="7" t="n">
        <f si="2" t="shared"/>
        <v>32.21649484536082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105.0</v>
      </c>
      <c r="E24" s="5" t="n">
        <v>4.0</v>
      </c>
      <c r="F24" s="6" t="n">
        <v>101.0</v>
      </c>
      <c r="G24" s="5" t="n">
        <f si="1" t="shared"/>
        <v>69.0</v>
      </c>
      <c r="H24" s="5" t="n">
        <v>5.0</v>
      </c>
      <c r="I24" s="6" t="n">
        <v>64.0</v>
      </c>
      <c r="J24" s="7" t="n">
        <f si="2" t="shared"/>
        <v>52.17391304347827</v>
      </c>
      <c r="K24" s="7" t="n">
        <f si="2" t="shared"/>
        <v>-19.999999999999996</v>
      </c>
      <c r="L24" s="7" t="n">
        <f si="2" t="shared"/>
        <v>57.8125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1112.0</v>
      </c>
      <c r="E25" s="5" t="n">
        <f si="5" t="shared"/>
        <v>6.0</v>
      </c>
      <c r="F25" s="5" t="n">
        <f si="5" t="shared"/>
        <v>1106.0</v>
      </c>
      <c r="G25" s="5" t="n">
        <f si="5" t="shared"/>
        <v>833.0</v>
      </c>
      <c r="H25" s="5" t="n">
        <f si="5" t="shared"/>
        <v>6.0</v>
      </c>
      <c r="I25" s="5" t="n">
        <f si="5" t="shared"/>
        <v>827.0</v>
      </c>
      <c r="J25" s="7" t="n">
        <f si="2" t="shared"/>
        <v>33.49339735894359</v>
      </c>
      <c r="K25" s="7" t="n">
        <f si="2" t="shared"/>
        <v>0.0</v>
      </c>
      <c r="L25" s="7" t="n">
        <f si="2" t="shared"/>
        <v>33.736396614268436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64596.0</v>
      </c>
      <c r="E26" s="5" t="n">
        <v>460.0</v>
      </c>
      <c r="F26" s="6" t="n">
        <v>64136.0</v>
      </c>
      <c r="G26" s="5" t="n">
        <f si="1" t="shared"/>
        <v>57189.0</v>
      </c>
      <c r="H26" s="5" t="n">
        <v>546.0</v>
      </c>
      <c r="I26" s="6" t="n">
        <v>56643.0</v>
      </c>
      <c r="J26" s="7" t="n">
        <f si="2" t="shared"/>
        <v>12.951791428421554</v>
      </c>
      <c r="K26" s="7" t="n">
        <f si="2" t="shared"/>
        <v>-15.75091575091575</v>
      </c>
      <c r="L26" s="7" t="n">
        <f si="2" t="shared"/>
        <v>13.228466006390915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681.0</v>
      </c>
      <c r="E27" s="5" t="n">
        <v>0.0</v>
      </c>
      <c r="F27" s="6" t="n">
        <v>681.0</v>
      </c>
      <c r="G27" s="5" t="n">
        <f si="1" t="shared"/>
        <v>552.0</v>
      </c>
      <c r="H27" s="5" t="n">
        <v>0.0</v>
      </c>
      <c r="I27" s="6" t="n">
        <v>552.0</v>
      </c>
      <c r="J27" s="7" t="n">
        <f si="2" t="shared"/>
        <v>23.369565217391308</v>
      </c>
      <c r="K27" s="7" t="str">
        <f si="2" t="shared"/>
        <v>-</v>
      </c>
      <c r="L27" s="7" t="n">
        <f si="2" t="shared"/>
        <v>23.369565217391308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4236.0</v>
      </c>
      <c r="E28" s="5" t="n">
        <v>3.0</v>
      </c>
      <c r="F28" s="6" t="n">
        <v>4233.0</v>
      </c>
      <c r="G28" s="5" t="n">
        <f si="1" t="shared"/>
        <v>3800.0</v>
      </c>
      <c r="H28" s="5" t="n">
        <v>6.0</v>
      </c>
      <c r="I28" s="6" t="n">
        <v>3794.0</v>
      </c>
      <c r="J28" s="7" t="n">
        <f si="2" t="shared"/>
        <v>11.473684210526326</v>
      </c>
      <c r="K28" s="7" t="n">
        <f si="2" t="shared"/>
        <v>-50.0</v>
      </c>
      <c r="L28" s="7" t="n">
        <f si="2" t="shared"/>
        <v>11.57090142329995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5707.0</v>
      </c>
      <c r="E29" s="5" t="n">
        <v>4.0</v>
      </c>
      <c r="F29" s="6" t="n">
        <v>5703.0</v>
      </c>
      <c r="G29" s="5" t="n">
        <f si="1" t="shared"/>
        <v>4614.0</v>
      </c>
      <c r="H29" s="5" t="n">
        <v>7.0</v>
      </c>
      <c r="I29" s="6" t="n">
        <v>4607.0</v>
      </c>
      <c r="J29" s="7" t="n">
        <f si="2" t="shared"/>
        <v>23.688773298656262</v>
      </c>
      <c r="K29" s="7" t="n">
        <f si="2" t="shared"/>
        <v>-42.85714285714286</v>
      </c>
      <c r="L29" s="7" t="n">
        <f si="2" t="shared"/>
        <v>23.789884957673113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1638.0</v>
      </c>
      <c r="E30" s="5" t="n">
        <v>1.0</v>
      </c>
      <c r="F30" s="6" t="n">
        <v>1637.0</v>
      </c>
      <c r="G30" s="5" t="n">
        <f si="1" t="shared"/>
        <v>1149.0</v>
      </c>
      <c r="H30" s="5" t="n">
        <v>0.0</v>
      </c>
      <c r="I30" s="6" t="n">
        <v>1149.0</v>
      </c>
      <c r="J30" s="7" t="n">
        <f si="2" t="shared"/>
        <v>42.55874673629243</v>
      </c>
      <c r="K30" s="7" t="str">
        <f si="2" t="shared"/>
        <v>-</v>
      </c>
      <c r="L30" s="7" t="n">
        <f si="2" t="shared"/>
        <v>42.471714534377725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2207.0</v>
      </c>
      <c r="E31" s="5" t="n">
        <v>1.0</v>
      </c>
      <c r="F31" s="6" t="n">
        <v>2206.0</v>
      </c>
      <c r="G31" s="5" t="n">
        <f si="1" t="shared"/>
        <v>1838.0</v>
      </c>
      <c r="H31" s="5" t="n">
        <v>0.0</v>
      </c>
      <c r="I31" s="6" t="n">
        <v>1838.0</v>
      </c>
      <c r="J31" s="7" t="n">
        <f si="2" t="shared"/>
        <v>20.076169749727967</v>
      </c>
      <c r="K31" s="7" t="str">
        <f si="2" t="shared"/>
        <v>-</v>
      </c>
      <c r="L31" s="7" t="n">
        <f si="2" t="shared"/>
        <v>20.021762785636565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1172.0</v>
      </c>
      <c r="E32" s="5" t="n">
        <v>6.0</v>
      </c>
      <c r="F32" s="6" t="n">
        <v>1166.0</v>
      </c>
      <c r="G32" s="5" t="n">
        <f si="1" t="shared"/>
        <v>826.0</v>
      </c>
      <c r="H32" s="5" t="n">
        <v>3.0</v>
      </c>
      <c r="I32" s="6" t="n">
        <v>823.0</v>
      </c>
      <c r="J32" s="7" t="n">
        <f si="2" t="shared"/>
        <v>41.88861985472154</v>
      </c>
      <c r="K32" s="7" t="n">
        <f si="2" t="shared"/>
        <v>100.0</v>
      </c>
      <c r="L32" s="7" t="n">
        <f si="2" t="shared"/>
        <v>41.6767922235723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1071.0</v>
      </c>
      <c r="E33" s="5" t="n">
        <v>1.0</v>
      </c>
      <c r="F33" s="6" t="n">
        <v>1070.0</v>
      </c>
      <c r="G33" s="5" t="n">
        <f si="1" t="shared"/>
        <v>817.0</v>
      </c>
      <c r="H33" s="5" t="n">
        <v>1.0</v>
      </c>
      <c r="I33" s="6" t="n">
        <v>816.0</v>
      </c>
      <c r="J33" s="7" t="n">
        <f si="2" t="shared"/>
        <v>31.089351285189725</v>
      </c>
      <c r="K33" s="7" t="n">
        <f si="2" t="shared"/>
        <v>0.0</v>
      </c>
      <c r="L33" s="7" t="n">
        <f si="2" t="shared"/>
        <v>31.127450980392158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5962.0</v>
      </c>
      <c r="E34" s="5" t="n">
        <v>7.0</v>
      </c>
      <c r="F34" s="6" t="n">
        <v>5955.0</v>
      </c>
      <c r="G34" s="5" t="n">
        <f si="1" t="shared"/>
        <v>4680.0</v>
      </c>
      <c r="H34" s="5" t="n">
        <v>18.0</v>
      </c>
      <c r="I34" s="6" t="n">
        <v>4662.0</v>
      </c>
      <c r="J34" s="7" t="n">
        <f si="2" t="shared"/>
        <v>27.393162393162385</v>
      </c>
      <c r="K34" s="7" t="n">
        <f si="2" t="shared"/>
        <v>-61.111111111111114</v>
      </c>
      <c r="L34" s="7" t="n">
        <f si="2" t="shared"/>
        <v>27.734877734877728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738.0</v>
      </c>
      <c r="E35" s="5" t="n">
        <v>0.0</v>
      </c>
      <c r="F35" s="6" t="n">
        <v>738.0</v>
      </c>
      <c r="G35" s="5" t="n">
        <f si="1" t="shared"/>
        <v>651.0</v>
      </c>
      <c r="H35" s="5" t="n">
        <v>1.0</v>
      </c>
      <c r="I35" s="6" t="n">
        <v>650.0</v>
      </c>
      <c r="J35" s="7" t="n">
        <f si="2" t="shared"/>
        <v>13.364055299539167</v>
      </c>
      <c r="K35" s="7" t="n">
        <f si="2" t="shared"/>
        <v>-100.0</v>
      </c>
      <c r="L35" s="7" t="n">
        <f si="2" t="shared"/>
        <v>13.538461538461544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132.0</v>
      </c>
      <c r="E36" s="5" t="n">
        <v>0.0</v>
      </c>
      <c r="F36" s="6" t="n">
        <v>132.0</v>
      </c>
      <c r="G36" s="5" t="n">
        <f si="1" t="shared"/>
        <v>123.0</v>
      </c>
      <c r="H36" s="5" t="n">
        <v>0.0</v>
      </c>
      <c r="I36" s="6" t="n">
        <v>123.0</v>
      </c>
      <c r="J36" s="7" t="n">
        <f si="2" t="shared"/>
        <v>7.317073170731714</v>
      </c>
      <c r="K36" s="7" t="str">
        <f si="2" t="shared"/>
        <v>-</v>
      </c>
      <c r="L36" s="7" t="n">
        <f si="2" t="shared"/>
        <v>7.317073170731714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526.0</v>
      </c>
      <c r="E37" s="5" t="n">
        <v>0.0</v>
      </c>
      <c r="F37" s="6" t="n">
        <v>526.0</v>
      </c>
      <c r="G37" s="5" t="n">
        <f si="1" t="shared"/>
        <v>470.0</v>
      </c>
      <c r="H37" s="5" t="n">
        <v>1.0</v>
      </c>
      <c r="I37" s="6" t="n">
        <v>469.0</v>
      </c>
      <c r="J37" s="7" t="n">
        <f si="2" t="shared"/>
        <v>11.91489361702127</v>
      </c>
      <c r="K37" s="7" t="n">
        <f si="2" t="shared"/>
        <v>-100.0</v>
      </c>
      <c r="L37" s="7" t="n">
        <f si="2" t="shared"/>
        <v>12.153518123667384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1259.0</v>
      </c>
      <c r="E38" s="5" t="n">
        <v>0.0</v>
      </c>
      <c r="F38" s="6" t="n">
        <v>1259.0</v>
      </c>
      <c r="G38" s="5" t="n">
        <f si="1" t="shared"/>
        <v>455.0</v>
      </c>
      <c r="H38" s="5" t="n">
        <v>1.0</v>
      </c>
      <c r="I38" s="6" t="n">
        <v>454.0</v>
      </c>
      <c r="J38" s="7" t="n">
        <f si="2" t="shared"/>
        <v>176.7032967032967</v>
      </c>
      <c r="K38" s="7" t="n">
        <f si="2" t="shared"/>
        <v>-100.0</v>
      </c>
      <c r="L38" s="7" t="n">
        <f si="2" t="shared"/>
        <v>177.31277533039648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5563.0</v>
      </c>
      <c r="E39" s="5" t="n">
        <f si="6" t="shared"/>
        <v>9.0</v>
      </c>
      <c r="F39" s="5" t="n">
        <f si="6" t="shared"/>
        <v>5554.0</v>
      </c>
      <c r="G39" s="5" t="n">
        <f si="6" t="shared"/>
        <v>4024.0</v>
      </c>
      <c r="H39" s="5" t="n">
        <f si="6" t="shared"/>
        <v>4.0</v>
      </c>
      <c r="I39" s="5" t="n">
        <f si="6" t="shared"/>
        <v>4020.0</v>
      </c>
      <c r="J39" s="7" t="n">
        <f si="2" t="shared"/>
        <v>38.24552683896621</v>
      </c>
      <c r="K39" s="7" t="n">
        <f si="2" t="shared"/>
        <v>125.0</v>
      </c>
      <c r="L39" s="7" t="n">
        <f si="2" t="shared"/>
        <v>38.15920398009951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30892.0</v>
      </c>
      <c r="E40" s="5" t="n">
        <v>32.0</v>
      </c>
      <c r="F40" s="6" t="n">
        <v>30860.0</v>
      </c>
      <c r="G40" s="5" t="n">
        <f si="1" t="shared"/>
        <v>23999.0</v>
      </c>
      <c r="H40" s="5" t="n">
        <v>42.0</v>
      </c>
      <c r="I40" s="6" t="n">
        <v>23957.0</v>
      </c>
      <c r="J40" s="7" t="n">
        <f si="2" t="shared"/>
        <v>28.722030084586848</v>
      </c>
      <c r="K40" s="7" t="n">
        <f si="2" t="shared"/>
        <v>-23.809523809523814</v>
      </c>
      <c r="L40" s="7" t="n">
        <f si="2" t="shared"/>
        <v>28.81412530784322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8658.0</v>
      </c>
      <c r="E41" s="5" t="n">
        <v>19.0</v>
      </c>
      <c r="F41" s="6" t="n">
        <v>8639.0</v>
      </c>
      <c r="G41" s="5" t="n">
        <f si="1" t="shared"/>
        <v>6429.0</v>
      </c>
      <c r="H41" s="5" t="n">
        <v>21.0</v>
      </c>
      <c r="I41" s="6" t="n">
        <v>6408.0</v>
      </c>
      <c r="J41" s="7" t="n">
        <f si="2" t="shared"/>
        <v>34.671021931871216</v>
      </c>
      <c r="K41" s="7" t="n">
        <f si="2" t="shared"/>
        <v>-9.523809523809524</v>
      </c>
      <c r="L41" s="7" t="n">
        <f si="2" t="shared"/>
        <v>34.81585518102372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1363.0</v>
      </c>
      <c r="E42" s="5" t="n">
        <v>3.0</v>
      </c>
      <c r="F42" s="6" t="n">
        <v>1360.0</v>
      </c>
      <c r="G42" s="5" t="n">
        <f si="1" t="shared"/>
        <v>1022.0</v>
      </c>
      <c r="H42" s="5" t="n">
        <v>6.0</v>
      </c>
      <c r="I42" s="6" t="n">
        <v>1016.0</v>
      </c>
      <c r="J42" s="7" t="n">
        <f si="2" t="shared"/>
        <v>33.36594911937378</v>
      </c>
      <c r="K42" s="7" t="n">
        <f si="2" t="shared"/>
        <v>-50.0</v>
      </c>
      <c r="L42" s="7" t="n">
        <f si="2" t="shared"/>
        <v>33.85826771653544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203.0</v>
      </c>
      <c r="E43" s="5" t="n">
        <f si="7" t="shared"/>
        <v>1.0</v>
      </c>
      <c r="F43" s="5" t="n">
        <f si="7" t="shared"/>
        <v>202.0</v>
      </c>
      <c r="G43" s="5" t="n">
        <f si="7" t="shared"/>
        <v>194.0</v>
      </c>
      <c r="H43" s="5" t="n">
        <f si="7" t="shared"/>
        <v>0.0</v>
      </c>
      <c r="I43" s="5" t="n">
        <f si="7" t="shared"/>
        <v>194.0</v>
      </c>
      <c r="J43" s="7" t="n">
        <f si="2" t="shared"/>
        <v>4.6391752577319645</v>
      </c>
      <c r="K43" s="7" t="str">
        <f si="2" t="shared"/>
        <v>-</v>
      </c>
      <c r="L43" s="7" t="n">
        <f si="2" t="shared"/>
        <v>4.123711340206193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10224.0</v>
      </c>
      <c r="E44" s="5" t="n">
        <v>23.0</v>
      </c>
      <c r="F44" s="6" t="n">
        <v>10201.0</v>
      </c>
      <c r="G44" s="5" t="n">
        <f si="1" t="shared"/>
        <v>7645.0</v>
      </c>
      <c r="H44" s="5" t="n">
        <v>27.0</v>
      </c>
      <c r="I44" s="6" t="n">
        <v>7618.0</v>
      </c>
      <c r="J44" s="7" t="n">
        <f si="2" t="shared"/>
        <v>33.734466971877055</v>
      </c>
      <c r="K44" s="7" t="n">
        <f si="2" t="shared"/>
        <v>-14.814814814814813</v>
      </c>
      <c r="L44" s="7" t="n">
        <f si="2" t="shared"/>
        <v>33.906537148857964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386.0</v>
      </c>
      <c r="E45" s="5" t="n">
        <v>2.0</v>
      </c>
      <c r="F45" s="6" t="n">
        <v>384.0</v>
      </c>
      <c r="G45" s="5" t="n">
        <f si="1" t="shared"/>
        <v>266.0</v>
      </c>
      <c r="H45" s="5" t="n">
        <v>3.0</v>
      </c>
      <c r="I45" s="6" t="n">
        <v>263.0</v>
      </c>
      <c r="J45" s="7" t="n">
        <f si="2" t="shared"/>
        <v>45.11278195488722</v>
      </c>
      <c r="K45" s="7" t="n">
        <f si="2" t="shared"/>
        <v>-33.333333333333336</v>
      </c>
      <c r="L45" s="7" t="n">
        <f si="2" t="shared"/>
        <v>46.00760456273765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510.0</v>
      </c>
      <c r="E46" s="5" t="n">
        <f si="8" t="shared"/>
        <v>4.0</v>
      </c>
      <c r="F46" s="5" t="n">
        <f si="8" t="shared"/>
        <v>506.0</v>
      </c>
      <c r="G46" s="5" t="n">
        <f si="8" t="shared"/>
        <v>497.0</v>
      </c>
      <c r="H46" s="5" t="n">
        <f si="8" t="shared"/>
        <v>1.0</v>
      </c>
      <c r="I46" s="5" t="n">
        <f si="8" t="shared"/>
        <v>496.0</v>
      </c>
      <c r="J46" s="7" t="n">
        <f si="2" t="shared"/>
        <v>2.6156941649899457</v>
      </c>
      <c r="K46" s="7" t="n">
        <f si="2" t="shared"/>
        <v>300.0</v>
      </c>
      <c r="L46" s="7" t="n">
        <f si="2" t="shared"/>
        <v>2.016129032258074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896.0</v>
      </c>
      <c r="E47" s="5" t="n">
        <v>6.0</v>
      </c>
      <c r="F47" s="6" t="n">
        <v>890.0</v>
      </c>
      <c r="G47" s="5" t="n">
        <f si="1" t="shared"/>
        <v>763.0</v>
      </c>
      <c r="H47" s="5" t="n">
        <v>4.0</v>
      </c>
      <c r="I47" s="6" t="n">
        <v>759.0</v>
      </c>
      <c r="J47" s="7" t="n">
        <f si="2" t="shared"/>
        <v>17.431192660550465</v>
      </c>
      <c r="K47" s="7" t="n">
        <f si="2" t="shared"/>
        <v>50.0</v>
      </c>
      <c r="L47" s="7" t="n">
        <f si="2" t="shared"/>
        <v>17.259552042160742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99.0</v>
      </c>
      <c r="E48" s="5" t="n">
        <v>53.0</v>
      </c>
      <c r="F48" s="12" t="n">
        <v>46.0</v>
      </c>
      <c r="G48" s="5" t="n">
        <f si="1" t="shared"/>
        <v>166.0</v>
      </c>
      <c r="H48" s="13" t="n">
        <v>78.0</v>
      </c>
      <c r="I48" s="12" t="n">
        <v>88.0</v>
      </c>
      <c r="J48" s="14" t="n">
        <f si="2" t="shared"/>
        <v>-40.36144578313253</v>
      </c>
      <c r="K48" s="14" t="n">
        <f si="2" t="shared"/>
        <v>-32.05128205128205</v>
      </c>
      <c r="L48" s="14" t="n">
        <f si="2" t="shared"/>
        <v>-47.72727272727273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710933.0</v>
      </c>
      <c r="E49" s="5" t="n">
        <f ref="E49:I49" si="9" t="shared">E19+E26+E40+E44+E47+E48</f>
        <v>158452.0</v>
      </c>
      <c r="F49" s="5" t="n">
        <f si="9" t="shared"/>
        <v>552481.0</v>
      </c>
      <c r="G49" s="5" t="n">
        <f si="9" t="shared"/>
        <v>581748.0</v>
      </c>
      <c r="H49" s="5" t="n">
        <f si="9" t="shared"/>
        <v>120744.0</v>
      </c>
      <c r="I49" s="5" t="n">
        <f si="9" t="shared"/>
        <v>461004.0</v>
      </c>
      <c r="J49" s="7" t="n">
        <f si="2" t="shared"/>
        <v>22.206350516030994</v>
      </c>
      <c r="K49" s="7" t="n">
        <f si="2" t="shared"/>
        <v>31.22970913668588</v>
      </c>
      <c r="L49" s="7" t="n">
        <f si="2" t="shared"/>
        <v>19.84299485470842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