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<sst xmlns="http://schemas.openxmlformats.org/spreadsheetml/2006/main" count="109" uniqueCount="64">
  <si>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</si>
  <si>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</si>
  <si>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</si>
  <si>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</si>
  <si>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</si>
  <si>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</si>
  <si>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</si>
  <si>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</si>
  <si>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</si>
  <si>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</si>
  <si>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</si>
  <si>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</si>
  <si>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</si>
  <si>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</si>
  <si>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</si>
  <si>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</si>
  <si>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</si>
  <si>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</si>
  <si>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</si>
  <si>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</si>
  <si>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</si>
  <si>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</si>
  <si>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</si>
  <si>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</si>
  <si>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</si>
  <si>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</si>
  <si>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</si>
  <si>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</si>
  <si>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</si>
  <si>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</si>
  <si>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</si>
  <si>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</si>
  <si>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</si>
  <si>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</si>
  <si>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</si>
  <si>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</si>
  <si>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</si>
  <si>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</si>
  <si>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</si>
  <si>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</si>
  <si>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</si>
  <si>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</si>
  <si>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</si>
  <si>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</si>
  <si>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</si>
  <si>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</si>
  <si>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</si>
  <si>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</si>
  <si>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</si>
  <si>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</si>
  <si>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</si>
  <si>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</si>
  <si>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</si>
  <si>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</si>
  <si>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</si>
  <si>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</si>
  <si>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</si>
  <si>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</si>
  <si>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</si>
  <si>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</si>
  <si>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</si>
  <si>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</si>
  <si>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114年4月來臺旅客人次－按年齡分
Table 1-5   Visitor Arrivals by Age,
April,2025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</si>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</sst>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9179.0</v>
      </c>
      <c r="E3" s="2" t="n">
        <v>10694.0</v>
      </c>
      <c r="F3" s="2" t="n">
        <v>21322.0</v>
      </c>
      <c r="G3" s="2" t="n">
        <v>33080.0</v>
      </c>
      <c r="H3" s="2" t="n">
        <v>25667.0</v>
      </c>
      <c r="I3" s="2" t="n">
        <v>16122.0</v>
      </c>
      <c r="J3" s="2" t="n">
        <v>18343.0</v>
      </c>
      <c r="K3" s="2" t="n">
        <f>SUM(D3:J3)</f>
        <v>134407.0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1280.0</v>
      </c>
      <c r="E4" s="2" t="n">
        <v>1161.0</v>
      </c>
      <c r="F4" s="2" t="n">
        <v>10199.0</v>
      </c>
      <c r="G4" s="2" t="n">
        <v>14463.0</v>
      </c>
      <c r="H4" s="2" t="n">
        <v>9955.0</v>
      </c>
      <c r="I4" s="2" t="n">
        <v>5731.0</v>
      </c>
      <c r="J4" s="2" t="n">
        <v>4817.0</v>
      </c>
      <c r="K4" s="2" t="n">
        <f ref="K4:K48" si="0" t="shared">SUM(D4:J4)</f>
        <v>47606.0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2185.0</v>
      </c>
      <c r="E5" s="2" t="n">
        <v>2895.0</v>
      </c>
      <c r="F5" s="2" t="n">
        <v>14141.0</v>
      </c>
      <c r="G5" s="2" t="n">
        <v>15100.0</v>
      </c>
      <c r="H5" s="2" t="n">
        <v>16620.0</v>
      </c>
      <c r="I5" s="2" t="n">
        <v>20759.0</v>
      </c>
      <c r="J5" s="2" t="n">
        <v>25542.0</v>
      </c>
      <c r="K5" s="2" t="n">
        <f si="0" t="shared"/>
        <v>97242.0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1777.0</v>
      </c>
      <c r="E6" s="2" t="n">
        <v>2495.0</v>
      </c>
      <c r="F6" s="2" t="n">
        <v>13248.0</v>
      </c>
      <c r="G6" s="2" t="n">
        <v>19273.0</v>
      </c>
      <c r="H6" s="2" t="n">
        <v>13860.0</v>
      </c>
      <c r="I6" s="2" t="n">
        <v>14449.0</v>
      </c>
      <c r="J6" s="2" t="n">
        <v>14189.0</v>
      </c>
      <c r="K6" s="2" t="n">
        <f si="0" t="shared"/>
        <v>79291.0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105.0</v>
      </c>
      <c r="E7" s="2" t="n">
        <v>118.0</v>
      </c>
      <c r="F7" s="2" t="n">
        <v>653.0</v>
      </c>
      <c r="G7" s="2" t="n">
        <v>1214.0</v>
      </c>
      <c r="H7" s="2" t="n">
        <v>890.0</v>
      </c>
      <c r="I7" s="2" t="n">
        <v>463.0</v>
      </c>
      <c r="J7" s="2" t="n">
        <v>299.0</v>
      </c>
      <c r="K7" s="2" t="n">
        <f si="0" t="shared"/>
        <v>3742.0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60.0</v>
      </c>
      <c r="E8" s="2" t="n">
        <v>71.0</v>
      </c>
      <c r="F8" s="2" t="n">
        <v>447.0</v>
      </c>
      <c r="G8" s="2" t="n">
        <v>644.0</v>
      </c>
      <c r="H8" s="2" t="n">
        <v>499.0</v>
      </c>
      <c r="I8" s="2" t="n">
        <v>362.0</v>
      </c>
      <c r="J8" s="2" t="n">
        <v>329.0</v>
      </c>
      <c r="K8" s="2" t="n">
        <f si="0" t="shared"/>
        <v>2412.0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879.0</v>
      </c>
      <c r="E9" s="2" t="n">
        <v>1006.0</v>
      </c>
      <c r="F9" s="2" t="n">
        <v>7298.0</v>
      </c>
      <c r="G9" s="2" t="n">
        <v>8339.0</v>
      </c>
      <c r="H9" s="2" t="n">
        <v>5266.0</v>
      </c>
      <c r="I9" s="2" t="n">
        <v>4675.0</v>
      </c>
      <c r="J9" s="2" t="n">
        <v>4516.0</v>
      </c>
      <c r="K9" s="2" t="n">
        <f si="0" t="shared"/>
        <v>31979.0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1898.0</v>
      </c>
      <c r="E10" s="2" t="n">
        <v>675.0</v>
      </c>
      <c r="F10" s="2" t="n">
        <v>5948.0</v>
      </c>
      <c r="G10" s="2" t="n">
        <v>10023.0</v>
      </c>
      <c r="H10" s="2" t="n">
        <v>6737.0</v>
      </c>
      <c r="I10" s="2" t="n">
        <v>6158.0</v>
      </c>
      <c r="J10" s="2" t="n">
        <v>6913.0</v>
      </c>
      <c r="K10" s="2" t="n">
        <f si="0" t="shared"/>
        <v>38352.0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422.0</v>
      </c>
      <c r="E11" s="2" t="n">
        <v>702.0</v>
      </c>
      <c r="F11" s="2" t="n">
        <v>5799.0</v>
      </c>
      <c r="G11" s="2" t="n">
        <v>6149.0</v>
      </c>
      <c r="H11" s="2" t="n">
        <v>4657.0</v>
      </c>
      <c r="I11" s="2" t="n">
        <v>1849.0</v>
      </c>
      <c r="J11" s="2" t="n">
        <v>1574.0</v>
      </c>
      <c r="K11" s="2" t="n">
        <f si="0" t="shared"/>
        <v>21152.0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2124.0</v>
      </c>
      <c r="E12" s="2" t="n">
        <v>3701.0</v>
      </c>
      <c r="F12" s="2" t="n">
        <v>13996.0</v>
      </c>
      <c r="G12" s="2" t="n">
        <v>18711.0</v>
      </c>
      <c r="H12" s="2" t="n">
        <v>9043.0</v>
      </c>
      <c r="I12" s="2" t="n">
        <v>5488.0</v>
      </c>
      <c r="J12" s="2" t="n">
        <v>4694.0</v>
      </c>
      <c r="K12" s="2" t="n">
        <f si="0" t="shared"/>
        <v>57757.0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1113.0</v>
      </c>
      <c r="E13" s="2" t="n">
        <v>1983.0</v>
      </c>
      <c r="F13" s="2" t="n">
        <v>9998.0</v>
      </c>
      <c r="G13" s="2" t="n">
        <v>13298.0</v>
      </c>
      <c r="H13" s="2" t="n">
        <v>8082.0</v>
      </c>
      <c r="I13" s="2" t="n">
        <v>4641.0</v>
      </c>
      <c r="J13" s="2" t="n">
        <v>3781.0</v>
      </c>
      <c r="K13" s="2" t="n">
        <f si="0" t="shared"/>
        <v>42896.0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757.0</v>
      </c>
      <c r="E14" s="2" t="n">
        <v>1655.0</v>
      </c>
      <c r="F14" s="2" t="n">
        <v>11104.0</v>
      </c>
      <c r="G14" s="2" t="n">
        <v>12699.0</v>
      </c>
      <c r="H14" s="2" t="n">
        <v>6078.0</v>
      </c>
      <c r="I14" s="2" t="n">
        <v>2915.0</v>
      </c>
      <c r="J14" s="2" t="n">
        <v>3072.0</v>
      </c>
      <c r="K14" s="2" t="n">
        <f si="0" t="shared"/>
        <v>38280.0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153.0</v>
      </c>
      <c r="E15" s="2" t="n">
        <f ref="E15:J15" si="1" t="shared">E16-E9-E10-E11-E12-E13-E14</f>
        <v>240.0</v>
      </c>
      <c r="F15" s="2" t="n">
        <f si="1" t="shared"/>
        <v>528.0</v>
      </c>
      <c r="G15" s="2" t="n">
        <f si="1" t="shared"/>
        <v>657.0</v>
      </c>
      <c r="H15" s="2" t="n">
        <f si="1" t="shared"/>
        <v>528.0</v>
      </c>
      <c r="I15" s="2" t="n">
        <f si="1" t="shared"/>
        <v>365.0</v>
      </c>
      <c r="J15" s="2" t="n">
        <f si="1" t="shared"/>
        <v>476.0</v>
      </c>
      <c r="K15" s="2" t="n">
        <f si="0" t="shared"/>
        <v>2947.0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7346.0</v>
      </c>
      <c r="E16" s="2" t="n">
        <v>9962.0</v>
      </c>
      <c r="F16" s="2" t="n">
        <v>54671.0</v>
      </c>
      <c r="G16" s="2" t="n">
        <v>69876.0</v>
      </c>
      <c r="H16" s="2" t="n">
        <v>40391.0</v>
      </c>
      <c r="I16" s="2" t="n">
        <v>26091.0</v>
      </c>
      <c r="J16" s="2" t="n">
        <v>25026.0</v>
      </c>
      <c r="K16" s="2" t="n">
        <f si="0" t="shared"/>
        <v>233363.0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551.0</v>
      </c>
      <c r="E17" s="2" t="n">
        <f ref="E17:J17" si="2" t="shared">E18-E16-E3-E4-E5-E6-E7-E8</f>
        <v>587.0</v>
      </c>
      <c r="F17" s="2" t="n">
        <f si="2" t="shared"/>
        <v>1754.0</v>
      </c>
      <c r="G17" s="2" t="n">
        <f si="2" t="shared"/>
        <v>3345.0</v>
      </c>
      <c r="H17" s="2" t="n">
        <f si="2" t="shared"/>
        <v>2792.0</v>
      </c>
      <c r="I17" s="2" t="n">
        <f si="2" t="shared"/>
        <v>1716.0</v>
      </c>
      <c r="J17" s="2" t="n">
        <f si="2" t="shared"/>
        <v>1545.0</v>
      </c>
      <c r="K17" s="2" t="n">
        <f si="0" t="shared"/>
        <v>12290.0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22483.0</v>
      </c>
      <c r="E18" s="2" t="n">
        <v>27983.0</v>
      </c>
      <c r="F18" s="2" t="n">
        <v>116435.0</v>
      </c>
      <c r="G18" s="2" t="n">
        <v>156995.0</v>
      </c>
      <c r="H18" s="2" t="n">
        <v>110674.0</v>
      </c>
      <c r="I18" s="2" t="n">
        <v>85693.0</v>
      </c>
      <c r="J18" s="2" t="n">
        <v>90090.0</v>
      </c>
      <c r="K18" s="2" t="n">
        <f si="0" t="shared"/>
        <v>610353.0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506.0</v>
      </c>
      <c r="E19" s="2" t="n">
        <v>327.0</v>
      </c>
      <c r="F19" s="2" t="n">
        <v>1443.0</v>
      </c>
      <c r="G19" s="2" t="n">
        <v>2212.0</v>
      </c>
      <c r="H19" s="2" t="n">
        <v>1687.0</v>
      </c>
      <c r="I19" s="2" t="n">
        <v>1660.0</v>
      </c>
      <c r="J19" s="2" t="n">
        <v>3077.0</v>
      </c>
      <c r="K19" s="2" t="n">
        <f si="0" t="shared"/>
        <v>10912.0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3610.0</v>
      </c>
      <c r="E20" s="2" t="n">
        <v>4296.0</v>
      </c>
      <c r="F20" s="2" t="n">
        <v>6897.0</v>
      </c>
      <c r="G20" s="2" t="n">
        <v>12115.0</v>
      </c>
      <c r="H20" s="2" t="n">
        <v>10874.0</v>
      </c>
      <c r="I20" s="2" t="n">
        <v>10199.0</v>
      </c>
      <c r="J20" s="2" t="n">
        <v>17719.0</v>
      </c>
      <c r="K20" s="2" t="n">
        <f si="0" t="shared"/>
        <v>65710.0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27.0</v>
      </c>
      <c r="E21" s="2" t="n">
        <v>41.0</v>
      </c>
      <c r="F21" s="2" t="n">
        <v>57.0</v>
      </c>
      <c r="G21" s="2" t="n">
        <v>145.0</v>
      </c>
      <c r="H21" s="2" t="n">
        <v>107.0</v>
      </c>
      <c r="I21" s="2" t="n">
        <v>94.0</v>
      </c>
      <c r="J21" s="2" t="n">
        <v>127.0</v>
      </c>
      <c r="K21" s="2" t="n">
        <f si="0" t="shared"/>
        <v>598.0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10.0</v>
      </c>
      <c r="E22" s="2" t="n">
        <v>8.0</v>
      </c>
      <c r="F22" s="2" t="n">
        <v>60.0</v>
      </c>
      <c r="G22" s="2" t="n">
        <v>114.0</v>
      </c>
      <c r="H22" s="2" t="n">
        <v>115.0</v>
      </c>
      <c r="I22" s="2" t="n">
        <v>74.0</v>
      </c>
      <c r="J22" s="2" t="n">
        <v>84.0</v>
      </c>
      <c r="K22" s="2" t="n">
        <f si="0" t="shared"/>
        <v>465.0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1.0</v>
      </c>
      <c r="E23" s="2" t="n">
        <v>2.0</v>
      </c>
      <c r="F23" s="2" t="n">
        <v>12.0</v>
      </c>
      <c r="G23" s="2" t="n">
        <v>29.0</v>
      </c>
      <c r="H23" s="2" t="n">
        <v>23.0</v>
      </c>
      <c r="I23" s="2" t="n">
        <v>14.0</v>
      </c>
      <c r="J23" s="2" t="n">
        <v>30.0</v>
      </c>
      <c r="K23" s="2" t="n">
        <f si="0" t="shared"/>
        <v>111.0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23.0</v>
      </c>
      <c r="E24" s="2" t="n">
        <f ref="E24:J24" si="3" t="shared">E25-E19-E20-E21-E22-E23</f>
        <v>18.0</v>
      </c>
      <c r="F24" s="2" t="n">
        <f si="3" t="shared"/>
        <v>186.0</v>
      </c>
      <c r="G24" s="2" t="n">
        <f si="3" t="shared"/>
        <v>392.0</v>
      </c>
      <c r="H24" s="2" t="n">
        <f si="3" t="shared"/>
        <v>207.0</v>
      </c>
      <c r="I24" s="2" t="n">
        <f si="3" t="shared"/>
        <v>146.0</v>
      </c>
      <c r="J24" s="2" t="n">
        <f si="3" t="shared"/>
        <v>155.0</v>
      </c>
      <c r="K24" s="2" t="n">
        <f si="0" t="shared"/>
        <v>1127.0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4177.0</v>
      </c>
      <c r="E25" s="2" t="n">
        <v>4692.0</v>
      </c>
      <c r="F25" s="2" t="n">
        <v>8655.0</v>
      </c>
      <c r="G25" s="2" t="n">
        <v>15007.0</v>
      </c>
      <c r="H25" s="2" t="n">
        <v>13013.0</v>
      </c>
      <c r="I25" s="2" t="n">
        <v>12187.0</v>
      </c>
      <c r="J25" s="2" t="n">
        <v>21192.0</v>
      </c>
      <c r="K25" s="2" t="n">
        <f si="0" t="shared"/>
        <v>78923.0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44.0</v>
      </c>
      <c r="E26" s="2" t="n">
        <v>68.0</v>
      </c>
      <c r="F26" s="2" t="n">
        <v>144.0</v>
      </c>
      <c r="G26" s="2" t="n">
        <v>259.0</v>
      </c>
      <c r="H26" s="2" t="n">
        <v>159.0</v>
      </c>
      <c r="I26" s="2" t="n">
        <v>125.0</v>
      </c>
      <c r="J26" s="2" t="n">
        <v>116.0</v>
      </c>
      <c r="K26" s="2" t="n">
        <f si="0" t="shared"/>
        <v>915.0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184.0</v>
      </c>
      <c r="E27" s="2" t="n">
        <v>285.0</v>
      </c>
      <c r="F27" s="2" t="n">
        <v>1272.0</v>
      </c>
      <c r="G27" s="2" t="n">
        <v>1112.0</v>
      </c>
      <c r="H27" s="2" t="n">
        <v>745.0</v>
      </c>
      <c r="I27" s="2" t="n">
        <v>660.0</v>
      </c>
      <c r="J27" s="2" t="n">
        <v>649.0</v>
      </c>
      <c r="K27" s="2" t="n">
        <f si="0" t="shared"/>
        <v>4907.0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397.0</v>
      </c>
      <c r="E28" s="2" t="n">
        <v>519.0</v>
      </c>
      <c r="F28" s="2" t="n">
        <v>1371.0</v>
      </c>
      <c r="G28" s="2" t="n">
        <v>2271.0</v>
      </c>
      <c r="H28" s="2" t="n">
        <v>1676.0</v>
      </c>
      <c r="I28" s="2" t="n">
        <v>2437.0</v>
      </c>
      <c r="J28" s="2" t="n">
        <v>4968.0</v>
      </c>
      <c r="K28" s="2" t="n">
        <f si="0" t="shared"/>
        <v>13639.0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45.0</v>
      </c>
      <c r="E29" s="2" t="n">
        <v>55.0</v>
      </c>
      <c r="F29" s="2" t="n">
        <v>260.0</v>
      </c>
      <c r="G29" s="2" t="n">
        <v>476.0</v>
      </c>
      <c r="H29" s="2" t="n">
        <v>369.0</v>
      </c>
      <c r="I29" s="2" t="n">
        <v>289.0</v>
      </c>
      <c r="J29" s="2" t="n">
        <v>279.0</v>
      </c>
      <c r="K29" s="2" t="n">
        <f si="0" t="shared"/>
        <v>1773.0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132.0</v>
      </c>
      <c r="E30" s="2" t="n">
        <v>145.0</v>
      </c>
      <c r="F30" s="2" t="n">
        <v>469.0</v>
      </c>
      <c r="G30" s="2" t="n">
        <v>721.0</v>
      </c>
      <c r="H30" s="2" t="n">
        <v>503.0</v>
      </c>
      <c r="I30" s="2" t="n">
        <v>486.0</v>
      </c>
      <c r="J30" s="2" t="n">
        <v>435.0</v>
      </c>
      <c r="K30" s="2" t="n">
        <f si="0" t="shared"/>
        <v>2891.0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74.0</v>
      </c>
      <c r="E31" s="2" t="n">
        <v>108.0</v>
      </c>
      <c r="F31" s="2" t="n">
        <v>231.0</v>
      </c>
      <c r="G31" s="2" t="n">
        <v>432.0</v>
      </c>
      <c r="H31" s="2" t="n">
        <v>352.0</v>
      </c>
      <c r="I31" s="2" t="n">
        <v>263.0</v>
      </c>
      <c r="J31" s="2" t="n">
        <v>340.0</v>
      </c>
      <c r="K31" s="2" t="n">
        <f si="0" t="shared"/>
        <v>1800.0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32.0</v>
      </c>
      <c r="E32" s="2" t="n">
        <v>25.0</v>
      </c>
      <c r="F32" s="2" t="n">
        <v>255.0</v>
      </c>
      <c r="G32" s="2" t="n">
        <v>290.0</v>
      </c>
      <c r="H32" s="2" t="n">
        <v>269.0</v>
      </c>
      <c r="I32" s="2" t="n">
        <v>175.0</v>
      </c>
      <c r="J32" s="2" t="n">
        <v>151.0</v>
      </c>
      <c r="K32" s="2" t="n">
        <f si="0" t="shared"/>
        <v>1197.0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331.0</v>
      </c>
      <c r="E33" s="2" t="n">
        <v>429.0</v>
      </c>
      <c r="F33" s="2" t="n">
        <v>1120.0</v>
      </c>
      <c r="G33" s="2" t="n">
        <v>1979.0</v>
      </c>
      <c r="H33" s="2" t="n">
        <v>1516.0</v>
      </c>
      <c r="I33" s="2" t="n">
        <v>1155.0</v>
      </c>
      <c r="J33" s="2" t="n">
        <v>1579.0</v>
      </c>
      <c r="K33" s="2" t="n">
        <f si="0" t="shared"/>
        <v>8109.0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23.0</v>
      </c>
      <c r="E34" s="2" t="n">
        <v>49.0</v>
      </c>
      <c r="F34" s="2" t="n">
        <v>199.0</v>
      </c>
      <c r="G34" s="2" t="n">
        <v>261.0</v>
      </c>
      <c r="H34" s="2" t="n">
        <v>174.0</v>
      </c>
      <c r="I34" s="2" t="n">
        <v>177.0</v>
      </c>
      <c r="J34" s="2" t="n">
        <v>332.0</v>
      </c>
      <c r="K34" s="2" t="n">
        <f si="0" t="shared"/>
        <v>1215.0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2.0</v>
      </c>
      <c r="E35" s="2" t="n">
        <v>0.0</v>
      </c>
      <c r="F35" s="2" t="n">
        <v>29.0</v>
      </c>
      <c r="G35" s="2" t="n">
        <v>59.0</v>
      </c>
      <c r="H35" s="2" t="n">
        <v>41.0</v>
      </c>
      <c r="I35" s="2" t="n">
        <v>19.0</v>
      </c>
      <c r="J35" s="2" t="n">
        <v>23.0</v>
      </c>
      <c r="K35" s="2" t="n">
        <f si="0" t="shared"/>
        <v>173.0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27.0</v>
      </c>
      <c r="E36" s="2" t="n">
        <v>22.0</v>
      </c>
      <c r="F36" s="2" t="n">
        <v>114.0</v>
      </c>
      <c r="G36" s="2" t="n">
        <v>153.0</v>
      </c>
      <c r="H36" s="2" t="n">
        <v>109.0</v>
      </c>
      <c r="I36" s="2" t="n">
        <v>97.0</v>
      </c>
      <c r="J36" s="2" t="n">
        <v>113.0</v>
      </c>
      <c r="K36" s="2" t="n">
        <f si="0" t="shared"/>
        <v>635.0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18.0</v>
      </c>
      <c r="E37" s="2" t="n">
        <v>38.0</v>
      </c>
      <c r="F37" s="2" t="n">
        <v>98.0</v>
      </c>
      <c r="G37" s="2" t="n">
        <v>209.0</v>
      </c>
      <c r="H37" s="2" t="n">
        <v>133.0</v>
      </c>
      <c r="I37" s="2" t="n">
        <v>78.0</v>
      </c>
      <c r="J37" s="2" t="n">
        <v>50.0</v>
      </c>
      <c r="K37" s="2" t="n">
        <f si="0" t="shared"/>
        <v>624.0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177.0</v>
      </c>
      <c r="E38" s="2" t="n">
        <f ref="E38:J38" si="4" t="shared">E39-E26-E27-E28-E29-E30-E31-E32-E33-E34-E35-E36-E37</f>
        <v>229.0</v>
      </c>
      <c r="F38" s="2" t="n">
        <f si="4" t="shared"/>
        <v>1178.0</v>
      </c>
      <c r="G38" s="2" t="n">
        <f si="4" t="shared"/>
        <v>1660.0</v>
      </c>
      <c r="H38" s="2" t="n">
        <f si="4" t="shared"/>
        <v>1357.0</v>
      </c>
      <c r="I38" s="2" t="n">
        <f si="4" t="shared"/>
        <v>1054.0</v>
      </c>
      <c r="J38" s="2" t="n">
        <f si="4" t="shared"/>
        <v>707.0</v>
      </c>
      <c r="K38" s="2" t="n">
        <f si="0" t="shared"/>
        <v>6362.0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1486.0</v>
      </c>
      <c r="E39" s="2" t="n">
        <v>1972.0</v>
      </c>
      <c r="F39" s="2" t="n">
        <v>6740.0</v>
      </c>
      <c r="G39" s="2" t="n">
        <v>9882.0</v>
      </c>
      <c r="H39" s="2" t="n">
        <v>7403.0</v>
      </c>
      <c r="I39" s="2" t="n">
        <v>7015.0</v>
      </c>
      <c r="J39" s="2" t="n">
        <v>9742.0</v>
      </c>
      <c r="K39" s="2" t="n">
        <f si="0" t="shared"/>
        <v>44240.0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1198.0</v>
      </c>
      <c r="E40" s="2" t="n">
        <v>1129.0</v>
      </c>
      <c r="F40" s="2" t="n">
        <v>1554.0</v>
      </c>
      <c r="G40" s="2" t="n">
        <v>3020.0</v>
      </c>
      <c r="H40" s="2" t="n">
        <v>2823.0</v>
      </c>
      <c r="I40" s="2" t="n">
        <v>1658.0</v>
      </c>
      <c r="J40" s="2" t="n">
        <v>2708.0</v>
      </c>
      <c r="K40" s="2" t="n">
        <f si="0" t="shared"/>
        <v>14090.0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144.0</v>
      </c>
      <c r="E41" s="2" t="n">
        <v>260.0</v>
      </c>
      <c r="F41" s="2" t="n">
        <v>222.0</v>
      </c>
      <c r="G41" s="2" t="n">
        <v>368.0</v>
      </c>
      <c r="H41" s="2" t="n">
        <v>411.0</v>
      </c>
      <c r="I41" s="2" t="n">
        <v>315.0</v>
      </c>
      <c r="J41" s="2" t="n">
        <v>429.0</v>
      </c>
      <c r="K41" s="2" t="n">
        <f si="0" t="shared"/>
        <v>2149.0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5.0</v>
      </c>
      <c r="E42" s="2" t="n">
        <f ref="E42:J42" si="5" t="shared">E43-E40-E41</f>
        <v>5.0</v>
      </c>
      <c r="F42" s="2" t="n">
        <f si="5" t="shared"/>
        <v>37.0</v>
      </c>
      <c r="G42" s="2" t="n">
        <f si="5" t="shared"/>
        <v>33.0</v>
      </c>
      <c r="H42" s="2" t="n">
        <f si="5" t="shared"/>
        <v>30.0</v>
      </c>
      <c r="I42" s="2" t="n">
        <f si="5" t="shared"/>
        <v>38.0</v>
      </c>
      <c r="J42" s="2" t="n">
        <f si="5" t="shared"/>
        <v>53.0</v>
      </c>
      <c r="K42" s="2" t="n">
        <f si="0" t="shared"/>
        <v>201.0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1347.0</v>
      </c>
      <c r="E43" s="2" t="n">
        <v>1394.0</v>
      </c>
      <c r="F43" s="2" t="n">
        <v>1813.0</v>
      </c>
      <c r="G43" s="2" t="n">
        <v>3421.0</v>
      </c>
      <c r="H43" s="2" t="n">
        <v>3264.0</v>
      </c>
      <c r="I43" s="2" t="n">
        <v>2011.0</v>
      </c>
      <c r="J43" s="2" t="n">
        <v>3190.0</v>
      </c>
      <c r="K43" s="2" t="n">
        <f si="0" t="shared"/>
        <v>16440.0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18.0</v>
      </c>
      <c r="E44" s="2" t="n">
        <v>4.0</v>
      </c>
      <c r="F44" s="2" t="n">
        <v>43.0</v>
      </c>
      <c r="G44" s="2" t="n">
        <v>130.0</v>
      </c>
      <c r="H44" s="2" t="n">
        <v>106.0</v>
      </c>
      <c r="I44" s="2" t="n">
        <v>88.0</v>
      </c>
      <c r="J44" s="2" t="n">
        <v>37.0</v>
      </c>
      <c r="K44" s="2" t="n">
        <f si="0" t="shared"/>
        <v>426.0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12.0</v>
      </c>
      <c r="E45" s="2" t="n">
        <f ref="E45:J45" si="6" t="shared">E46-E44</f>
        <v>12.0</v>
      </c>
      <c r="F45" s="2" t="n">
        <f si="6" t="shared"/>
        <v>121.0</v>
      </c>
      <c r="G45" s="2" t="n">
        <f si="6" t="shared"/>
        <v>217.0</v>
      </c>
      <c r="H45" s="2" t="n">
        <f si="6" t="shared"/>
        <v>146.0</v>
      </c>
      <c r="I45" s="2" t="n">
        <f si="6" t="shared"/>
        <v>96.0</v>
      </c>
      <c r="J45" s="2" t="n">
        <f si="6" t="shared"/>
        <v>66.0</v>
      </c>
      <c r="K45" s="2" t="n">
        <f si="0" t="shared"/>
        <v>670.0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30.0</v>
      </c>
      <c r="E46" s="2" t="n">
        <v>16.0</v>
      </c>
      <c r="F46" s="2" t="n">
        <v>164.0</v>
      </c>
      <c r="G46" s="2" t="n">
        <v>347.0</v>
      </c>
      <c r="H46" s="2" t="n">
        <v>252.0</v>
      </c>
      <c r="I46" s="2" t="n">
        <v>184.0</v>
      </c>
      <c r="J46" s="2" t="n">
        <v>103.0</v>
      </c>
      <c r="K46" s="2" t="n">
        <f si="0" t="shared"/>
        <v>1096.0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57.0</v>
      </c>
      <c r="E47" s="2" t="n">
        <v>1.0</v>
      </c>
      <c r="F47" s="2" t="n">
        <v>4.0</v>
      </c>
      <c r="G47" s="2" t="n">
        <v>10.0</v>
      </c>
      <c r="H47" s="2" t="n">
        <v>12.0</v>
      </c>
      <c r="I47" s="2" t="n">
        <v>7.0</v>
      </c>
      <c r="J47" s="2" t="n">
        <v>6.0</v>
      </c>
      <c r="K47" s="2" t="n">
        <f si="0" t="shared"/>
        <v>97.0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29580.0</v>
      </c>
      <c r="E48" s="2" t="n">
        <f ref="E48:J48" si="7" t="shared">E47+E46+E43+E39+E25+E18</f>
        <v>36058.0</v>
      </c>
      <c r="F48" s="2" t="n">
        <f si="7" t="shared"/>
        <v>133811.0</v>
      </c>
      <c r="G48" s="2" t="n">
        <f si="7" t="shared"/>
        <v>185662.0</v>
      </c>
      <c r="H48" s="2" t="n">
        <f si="7" t="shared"/>
        <v>134618.0</v>
      </c>
      <c r="I48" s="2" t="n">
        <f si="7" t="shared"/>
        <v>107097.0</v>
      </c>
      <c r="J48" s="2" t="n">
        <f si="7" t="shared"/>
        <v>124323.0</v>
      </c>
      <c r="K48" s="2" t="n">
        <f si="0" t="shared"/>
        <v>751149.0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