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<sst xmlns="http://schemas.openxmlformats.org/spreadsheetml/2006/main" count="105" uniqueCount="56">
  <si>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</si>
  <si>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</si>
  <si>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</si>
  <si>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</si>
  <si>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</si>
  <si>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</si>
  <si>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</si>
  <si>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</si>
  <si>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</si>
  <si>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</si>
  <si>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</si>
  <si>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</si>
  <si>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</si>
  <si>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</si>
  <si>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</si>
  <si>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</si>
  <si>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</si>
  <si>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</si>
  <si>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</si>
  <si>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</si>
  <si>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</si>
  <si>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</si>
  <si>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</si>
  <si>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</si>
  <si>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</si>
  <si>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</si>
  <si>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</si>
  <si>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</si>
  <si>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</si>
  <si>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</si>
  <si>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</si>
  <si>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</si>
  <si>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</si>
  <si>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</si>
  <si>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</si>
  <si>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</si>
  <si>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</si>
  <si>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</si>
  <si>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</si>
  <si>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</si>
  <si>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</si>
  <si>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</si>
  <si>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</si>
  <si>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</si>
  <si>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</si>
  <si>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</si>
  <si>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</si>
  <si>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</si>
  <si>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</si>
  <si>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</si>
  <si>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114年3月及1至3月中華民國國民出國人次及成長率－按目的地分
Table 2-2 Outbound Departures of Nationals of the Republic
of China by Destination, March &amp; January-March,2025</t>
  </si>
  <si>
    <t>114年3月
March, 2025</t>
  </si>
  <si>
    <t>113年3月
March, 2024</t>
  </si>
  <si>
    <t>114年1-3月
Jan.-Mar., 2025</t>
  </si>
  <si>
    <t>113年1-3月
Jan.-Mar.,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</si>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</sst>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115111.0</v>
      </c>
      <c r="D3" s="5" t="n">
        <v>85741.0</v>
      </c>
      <c r="E3" s="6" t="n">
        <f>IF(D3=0,0,((C3/D3)-1)*100)</f>
        <v>34.254324068998486</v>
      </c>
      <c r="F3" s="5" t="n">
        <v>390925.0</v>
      </c>
      <c r="G3" s="5" t="n">
        <v>286013.0</v>
      </c>
      <c r="H3" s="6" t="n">
        <f>IF(G3=0,0,((F3/G3)-1)*100)</f>
        <v>36.68085017114606</v>
      </c>
      <c r="I3" t="s">
        <v>55</v>
      </c>
    </row>
    <row r="4" spans="1:9" x14ac:dyDescent="0.25">
      <c r="A4" s="21"/>
      <c r="B4" s="4" t="s">
        <v>4</v>
      </c>
      <c r="C4" s="5" t="n">
        <v>44695.0</v>
      </c>
      <c r="D4" s="5" t="n">
        <v>34220.0</v>
      </c>
      <c r="E4" s="6" t="n">
        <f ref="E4:E43" si="0" t="shared">IF(D4=0,0,((C4/D4)-1)*100)</f>
        <v>30.610753945061365</v>
      </c>
      <c r="F4" s="5" t="n">
        <v>126049.0</v>
      </c>
      <c r="G4" s="5" t="n">
        <v>101996.0</v>
      </c>
      <c r="H4" s="6" t="n">
        <f ref="H4:H43" si="1" t="shared">IF(G4=0,0,((F4/G4)-1)*100)</f>
        <v>23.58229734499393</v>
      </c>
      <c r="I4" t="s">
        <v>55</v>
      </c>
    </row>
    <row r="5" spans="1:9" x14ac:dyDescent="0.25">
      <c r="A5" s="21"/>
      <c r="B5" s="4" t="s">
        <v>5</v>
      </c>
      <c r="C5" s="5" t="n">
        <v>252673.0</v>
      </c>
      <c r="D5" s="5" t="n">
        <v>217642.0</v>
      </c>
      <c r="E5" s="6" t="n">
        <f si="0" t="shared"/>
        <v>16.09569844055836</v>
      </c>
      <c r="F5" s="5" t="n">
        <v>695769.0</v>
      </c>
      <c r="G5" s="5" t="n">
        <v>611327.0</v>
      </c>
      <c r="H5" s="6" t="n">
        <f si="1" t="shared"/>
        <v>13.81290209658661</v>
      </c>
      <c r="I5" t="s">
        <v>55</v>
      </c>
    </row>
    <row r="6" spans="1:9" x14ac:dyDescent="0.25">
      <c r="A6" s="21"/>
      <c r="B6" s="4" t="s">
        <v>6</v>
      </c>
      <c r="C6" s="5" t="n">
        <v>525865.0</v>
      </c>
      <c r="D6" s="5" t="n">
        <v>481705.0</v>
      </c>
      <c r="E6" s="6" t="n">
        <f si="0" t="shared"/>
        <v>9.167436501593308</v>
      </c>
      <c r="F6" s="5" t="n">
        <v>1615850.0</v>
      </c>
      <c r="G6" s="5" t="n">
        <v>1479874.0</v>
      </c>
      <c r="H6" s="6" t="n">
        <f si="1" t="shared"/>
        <v>9.188349818971076</v>
      </c>
      <c r="I6" t="s">
        <v>55</v>
      </c>
    </row>
    <row r="7" spans="1:9" x14ac:dyDescent="0.25">
      <c r="A7" s="21"/>
      <c r="B7" s="4" t="s">
        <v>7</v>
      </c>
      <c r="C7" s="5" t="n">
        <v>133951.0</v>
      </c>
      <c r="D7" s="5" t="n">
        <v>110599.0</v>
      </c>
      <c r="E7" s="6" t="n">
        <f si="0" t="shared"/>
        <v>21.11411495583142</v>
      </c>
      <c r="F7" s="5" t="n">
        <v>384516.0</v>
      </c>
      <c r="G7" s="5" t="n">
        <v>300079.0</v>
      </c>
      <c r="H7" s="6" t="n">
        <f si="1" t="shared"/>
        <v>28.13825692567624</v>
      </c>
      <c r="I7" t="s">
        <v>55</v>
      </c>
    </row>
    <row r="8" spans="1:9" x14ac:dyDescent="0.25">
      <c r="A8" s="21"/>
      <c r="B8" s="4" t="s">
        <v>8</v>
      </c>
      <c r="C8" s="5" t="n">
        <v>24307.0</v>
      </c>
      <c r="D8" s="5" t="n">
        <v>28903.0</v>
      </c>
      <c r="E8" s="6" t="n">
        <f si="0" t="shared"/>
        <v>-15.901463515898007</v>
      </c>
      <c r="F8" s="5" t="n">
        <v>99983.0</v>
      </c>
      <c r="G8" s="5" t="n">
        <v>108987.0</v>
      </c>
      <c r="H8" s="6" t="n">
        <f si="1" t="shared"/>
        <v>-8.261535779496644</v>
      </c>
      <c r="I8" t="s">
        <v>55</v>
      </c>
    </row>
    <row r="9" spans="1:9" x14ac:dyDescent="0.25">
      <c r="A9" s="21"/>
      <c r="B9" s="4" t="s">
        <v>9</v>
      </c>
      <c r="C9" s="5" t="n">
        <v>24215.0</v>
      </c>
      <c r="D9" s="5" t="n">
        <v>22799.0</v>
      </c>
      <c r="E9" s="6" t="n">
        <f si="0" t="shared"/>
        <v>6.210798719242061</v>
      </c>
      <c r="F9" s="5" t="n">
        <v>77383.0</v>
      </c>
      <c r="G9" s="5" t="n">
        <v>75732.0</v>
      </c>
      <c r="H9" s="6" t="n">
        <f si="1" t="shared"/>
        <v>2.180055986901186</v>
      </c>
      <c r="I9" t="s">
        <v>55</v>
      </c>
    </row>
    <row r="10" spans="1:9" x14ac:dyDescent="0.25">
      <c r="A10" s="21"/>
      <c r="B10" s="4" t="s">
        <v>10</v>
      </c>
      <c r="C10" s="5" t="n">
        <v>80595.0</v>
      </c>
      <c r="D10" s="5" t="n">
        <v>89893.0</v>
      </c>
      <c r="E10" s="6" t="n">
        <f si="0" t="shared"/>
        <v>-10.343408274281652</v>
      </c>
      <c r="F10" s="5" t="n">
        <v>294235.0</v>
      </c>
      <c r="G10" s="5" t="n">
        <v>275767.0</v>
      </c>
      <c r="H10" s="6" t="n">
        <f si="1" t="shared"/>
        <v>6.696957939129766</v>
      </c>
      <c r="I10" t="s">
        <v>55</v>
      </c>
    </row>
    <row r="11" spans="1:9" x14ac:dyDescent="0.25">
      <c r="A11" s="21"/>
      <c r="B11" s="4" t="s">
        <v>11</v>
      </c>
      <c r="C11" s="5" t="n">
        <v>15308.0</v>
      </c>
      <c r="D11" s="5" t="n">
        <v>17185.0</v>
      </c>
      <c r="E11" s="6" t="n">
        <f si="0" t="shared"/>
        <v>-10.922315973232466</v>
      </c>
      <c r="F11" s="5" t="n">
        <v>59286.0</v>
      </c>
      <c r="G11" s="5" t="n">
        <v>61190.0</v>
      </c>
      <c r="H11" s="6" t="n">
        <f si="1" t="shared"/>
        <v>-3.111619545677402</v>
      </c>
      <c r="I11" t="s">
        <v>55</v>
      </c>
    </row>
    <row r="12" spans="1:9" x14ac:dyDescent="0.25">
      <c r="A12" s="21"/>
      <c r="B12" s="4" t="s">
        <v>12</v>
      </c>
      <c r="C12" s="5" t="n">
        <v>11002.0</v>
      </c>
      <c r="D12" s="5" t="n">
        <v>11944.0</v>
      </c>
      <c r="E12" s="6" t="n">
        <f si="0" t="shared"/>
        <v>-7.886805090421967</v>
      </c>
      <c r="F12" s="5" t="n">
        <v>40046.0</v>
      </c>
      <c r="G12" s="5" t="n">
        <v>39662.0</v>
      </c>
      <c r="H12" s="6" t="n">
        <f si="1" t="shared"/>
        <v>0.9681811305531696</v>
      </c>
      <c r="I12" t="s">
        <v>55</v>
      </c>
    </row>
    <row r="13" spans="1:9" x14ac:dyDescent="0.25">
      <c r="A13" s="21"/>
      <c r="B13" s="4" t="s">
        <v>13</v>
      </c>
      <c r="C13" s="5" t="n">
        <v>788.0</v>
      </c>
      <c r="D13" s="5" t="n">
        <v>805.0</v>
      </c>
      <c r="E13" s="6" t="n">
        <f si="0" t="shared"/>
        <v>-2.111801242236022</v>
      </c>
      <c r="F13" s="5" t="n">
        <v>2867.0</v>
      </c>
      <c r="G13" s="5" t="n">
        <v>2610.0</v>
      </c>
      <c r="H13" s="6" t="n">
        <f si="1" t="shared"/>
        <v>9.846743295019156</v>
      </c>
      <c r="I13" t="s">
        <v>55</v>
      </c>
    </row>
    <row r="14" spans="1:9" x14ac:dyDescent="0.25">
      <c r="A14" s="21"/>
      <c r="B14" s="4" t="s">
        <v>14</v>
      </c>
      <c r="C14" s="5" t="n">
        <v>110235.0</v>
      </c>
      <c r="D14" s="5" t="n">
        <v>106203.0</v>
      </c>
      <c r="E14" s="6" t="n">
        <f si="0" t="shared"/>
        <v>3.7965029236462167</v>
      </c>
      <c r="F14" s="5" t="n">
        <v>328956.0</v>
      </c>
      <c r="G14" s="5" t="n">
        <v>298819.0</v>
      </c>
      <c r="H14" s="6" t="n">
        <f si="1" t="shared"/>
        <v>10.08536940422129</v>
      </c>
      <c r="I14" t="s">
        <v>55</v>
      </c>
    </row>
    <row r="15" spans="1:9" x14ac:dyDescent="0.25">
      <c r="A15" s="21"/>
      <c r="B15" s="4" t="s">
        <v>15</v>
      </c>
      <c r="C15" s="5" t="n">
        <v>558.0</v>
      </c>
      <c r="D15" s="5" t="n">
        <v>529.0</v>
      </c>
      <c r="E15" s="6" t="n">
        <f si="0" t="shared"/>
        <v>5.482041587901709</v>
      </c>
      <c r="F15" s="5" t="n">
        <v>1997.0</v>
      </c>
      <c r="G15" s="5" t="n">
        <v>1825.0</v>
      </c>
      <c r="H15" s="6" t="n">
        <f si="1" t="shared"/>
        <v>9.424657534246572</v>
      </c>
      <c r="I15" t="s">
        <v>55</v>
      </c>
    </row>
    <row r="16" spans="1:9" x14ac:dyDescent="0.25">
      <c r="A16" s="21"/>
      <c r="B16" s="4" t="s">
        <v>16</v>
      </c>
      <c r="C16" s="5" t="n">
        <v>5296.0</v>
      </c>
      <c r="D16" s="5" t="n">
        <v>4691.0</v>
      </c>
      <c r="E16" s="6" t="n">
        <f si="0" t="shared"/>
        <v>12.89703687913024</v>
      </c>
      <c r="F16" s="5" t="n">
        <v>16721.0</v>
      </c>
      <c r="G16" s="5" t="n">
        <v>13132.0</v>
      </c>
      <c r="H16" s="6" t="n">
        <f si="1" t="shared"/>
        <v>27.33018580566555</v>
      </c>
      <c r="I16" t="s">
        <v>55</v>
      </c>
    </row>
    <row r="17" spans="1:9" x14ac:dyDescent="0.25">
      <c r="A17" s="21"/>
      <c r="B17" s="4" t="s">
        <v>17</v>
      </c>
      <c r="C17" s="5" t="n">
        <v>11834.0</v>
      </c>
      <c r="D17" s="5" t="n">
        <v>11606.0</v>
      </c>
      <c r="E17" s="6" t="n">
        <f si="0" t="shared"/>
        <v>1.9645011201102847</v>
      </c>
      <c r="F17" s="5" t="n">
        <v>33590.0</v>
      </c>
      <c r="G17" s="5" t="n">
        <v>31742.0</v>
      </c>
      <c r="H17" s="6" t="n">
        <f si="1" t="shared"/>
        <v>5.821939386302066</v>
      </c>
      <c r="I17" t="s">
        <v>55</v>
      </c>
    </row>
    <row r="18" spans="1:9" x14ac:dyDescent="0.25">
      <c r="A18" s="21"/>
      <c r="B18" s="4" t="s">
        <v>18</v>
      </c>
      <c r="C18" s="5" t="n">
        <v>9024.0</v>
      </c>
      <c r="D18" s="5" t="n">
        <v>7742.0</v>
      </c>
      <c r="E18" s="6" t="n">
        <f si="0" t="shared"/>
        <v>16.559028674761045</v>
      </c>
      <c r="F18" s="5" t="n">
        <v>24137.0</v>
      </c>
      <c r="G18" s="5" t="n">
        <v>20698.0</v>
      </c>
      <c r="H18" s="6" t="n">
        <f si="1" t="shared"/>
        <v>16.615131896801614</v>
      </c>
      <c r="I18" t="s">
        <v>55</v>
      </c>
    </row>
    <row r="19" spans="1:9" x14ac:dyDescent="0.25">
      <c r="A19" s="21"/>
      <c r="B19" s="4" t="s">
        <v>19</v>
      </c>
      <c r="C19" s="5" t="n">
        <f>C20-C3-C4-C5-C6-C7-C8-C9-C10-C11-C12-C13-C14-C15-C16-C17-C18</f>
        <v>95.0</v>
      </c>
      <c r="D19" s="5" t="n">
        <f>D20-D3-D4-D5-D6-D7-D8-D9-D10-D11-D12-D13-D14-D15-D16-D17-D18</f>
        <v>102.0</v>
      </c>
      <c r="E19" s="6" t="n">
        <f si="0" t="shared"/>
        <v>-6.8627450980392135</v>
      </c>
      <c r="F19" s="5" t="n">
        <f>F20-F3-F4-F5-F6-F7-F8-F9-F10-F11-F12-F13-F14-F15-F16-F17-F18</f>
        <v>332.0</v>
      </c>
      <c r="G19" s="5" t="n">
        <f>G20-G3-G4-G5-G6-G7-G8-G9-G10-G11-G12-G13-G14-G15-G16-G17-G18</f>
        <v>458.0</v>
      </c>
      <c r="H19" s="6" t="n">
        <f si="1" t="shared"/>
        <v>-27.510917030567683</v>
      </c>
      <c r="I19" t="s">
        <v>55</v>
      </c>
    </row>
    <row r="20" spans="1:9" x14ac:dyDescent="0.25">
      <c r="A20" s="22"/>
      <c r="B20" s="4" t="s">
        <v>20</v>
      </c>
      <c r="C20" s="5" t="n">
        <v>1365552.0</v>
      </c>
      <c r="D20" s="5" t="n">
        <v>1232309.0</v>
      </c>
      <c r="E20" s="6" t="n">
        <f si="0" t="shared"/>
        <v>10.81246667840614</v>
      </c>
      <c r="F20" s="5" t="n">
        <v>4192642.0</v>
      </c>
      <c r="G20" s="5" t="n">
        <v>3709911.0</v>
      </c>
      <c r="H20" s="6" t="n">
        <f si="1" t="shared"/>
        <v>13.011929396689027</v>
      </c>
      <c r="I20" t="s">
        <v>55</v>
      </c>
    </row>
    <row r="21" spans="1:9" x14ac:dyDescent="0.25">
      <c r="A21" s="23" t="s">
        <v>21</v>
      </c>
      <c r="B21" s="4" t="s">
        <v>22</v>
      </c>
      <c r="C21" s="5" t="n">
        <v>42895.0</v>
      </c>
      <c r="D21" s="5" t="n">
        <v>39261.0</v>
      </c>
      <c r="E21" s="6" t="n">
        <f si="0" t="shared"/>
        <v>9.256004686584651</v>
      </c>
      <c r="F21" s="5" t="n">
        <v>139939.0</v>
      </c>
      <c r="G21" s="5" t="n">
        <v>130558.0</v>
      </c>
      <c r="H21" s="6" t="n">
        <f si="1" t="shared"/>
        <v>7.1853122750042075</v>
      </c>
      <c r="I21" t="s">
        <v>55</v>
      </c>
    </row>
    <row r="22" spans="1:9" x14ac:dyDescent="0.25">
      <c r="A22" s="21"/>
      <c r="B22" s="4" t="s">
        <v>23</v>
      </c>
      <c r="C22" s="5" t="n">
        <v>6261.0</v>
      </c>
      <c r="D22" s="5" t="n">
        <v>5744.0</v>
      </c>
      <c r="E22" s="6" t="n">
        <f si="0" t="shared"/>
        <v>9.000696378830074</v>
      </c>
      <c r="F22" s="5" t="n">
        <v>18759.0</v>
      </c>
      <c r="G22" s="5" t="n">
        <v>17203.0</v>
      </c>
      <c r="H22" s="6" t="n">
        <f si="1" t="shared"/>
        <v>9.044934023135509</v>
      </c>
      <c r="I22" t="s">
        <v>55</v>
      </c>
    </row>
    <row r="23" spans="1:9" x14ac:dyDescent="0.25">
      <c r="A23" s="21"/>
      <c r="B23" s="4" t="s">
        <v>24</v>
      </c>
      <c r="C23" s="5" t="n">
        <f>C24-C21-C22</f>
        <v>7.0</v>
      </c>
      <c r="D23" s="5" t="n">
        <f>D24-D21-D22</f>
        <v>5.0</v>
      </c>
      <c r="E23" s="6" t="n">
        <f si="0" t="shared"/>
        <v>39.99999999999999</v>
      </c>
      <c r="F23" s="5" t="n">
        <f>F24-F21-F22</f>
        <v>43.0</v>
      </c>
      <c r="G23" s="5" t="n">
        <f>G24-G21-G22</f>
        <v>73.0</v>
      </c>
      <c r="H23" s="6" t="n">
        <f si="1" t="shared"/>
        <v>-41.0958904109589</v>
      </c>
      <c r="I23" t="s">
        <v>55</v>
      </c>
    </row>
    <row r="24" spans="1:9" x14ac:dyDescent="0.25">
      <c r="A24" s="22"/>
      <c r="B24" s="4" t="s">
        <v>25</v>
      </c>
      <c r="C24" s="5" t="n">
        <v>49163.0</v>
      </c>
      <c r="D24" s="5" t="n">
        <v>45010.0</v>
      </c>
      <c r="E24" s="6" t="n">
        <f si="0" t="shared"/>
        <v>9.226838480337696</v>
      </c>
      <c r="F24" s="5" t="n">
        <v>158741.0</v>
      </c>
      <c r="G24" s="5" t="n">
        <v>147834.0</v>
      </c>
      <c r="H24" s="6" t="n">
        <f si="1" t="shared"/>
        <v>7.377869772853329</v>
      </c>
      <c r="I24" t="s">
        <v>55</v>
      </c>
    </row>
    <row r="25" spans="1:9" x14ac:dyDescent="0.25">
      <c r="A25" s="23" t="s">
        <v>26</v>
      </c>
      <c r="B25" s="4" t="s">
        <v>27</v>
      </c>
      <c r="C25" s="5" t="n">
        <v>5978.0</v>
      </c>
      <c r="D25" s="5" t="n">
        <v>5265.0</v>
      </c>
      <c r="E25" s="6" t="n">
        <f si="0" t="shared"/>
        <v>13.542260208926882</v>
      </c>
      <c r="F25" s="5" t="n">
        <v>16183.0</v>
      </c>
      <c r="G25" s="5" t="n">
        <v>14466.0</v>
      </c>
      <c r="H25" s="6" t="n">
        <f si="1" t="shared"/>
        <v>11.86921056269874</v>
      </c>
      <c r="I25" t="s">
        <v>55</v>
      </c>
    </row>
    <row r="26" spans="1:9" x14ac:dyDescent="0.25">
      <c r="A26" s="21"/>
      <c r="B26" s="4" t="s">
        <v>28</v>
      </c>
      <c r="C26" s="5" t="n">
        <v>7335.0</v>
      </c>
      <c r="D26" s="5" t="n">
        <v>6365.0</v>
      </c>
      <c r="E26" s="6" t="n">
        <f si="0" t="shared"/>
        <v>15.239591516103701</v>
      </c>
      <c r="F26" s="5" t="n">
        <v>19686.0</v>
      </c>
      <c r="G26" s="5" t="n">
        <v>18193.0</v>
      </c>
      <c r="H26" s="6" t="n">
        <f si="1" t="shared"/>
        <v>8.206453031385696</v>
      </c>
      <c r="I26" t="s">
        <v>55</v>
      </c>
    </row>
    <row r="27" spans="1:9" x14ac:dyDescent="0.25">
      <c r="A27" s="21"/>
      <c r="B27" s="4" t="s">
        <v>29</v>
      </c>
      <c r="C27" s="5" t="n">
        <v>5883.0</v>
      </c>
      <c r="D27" s="5" t="n">
        <v>5671.0</v>
      </c>
      <c r="E27" s="6" t="n">
        <f si="0" t="shared"/>
        <v>3.738317757009346</v>
      </c>
      <c r="F27" s="5" t="n">
        <v>14943.0</v>
      </c>
      <c r="G27" s="5" t="n">
        <v>14550.0</v>
      </c>
      <c r="H27" s="6" t="n">
        <f si="1" t="shared"/>
        <v>2.7010309278350464</v>
      </c>
      <c r="I27" t="s">
        <v>55</v>
      </c>
    </row>
    <row r="28" spans="1:9" x14ac:dyDescent="0.25">
      <c r="A28" s="21"/>
      <c r="B28" s="4" t="s">
        <v>30</v>
      </c>
      <c r="C28" s="5" t="n">
        <v>3896.0</v>
      </c>
      <c r="D28" s="5" t="n">
        <v>3477.0</v>
      </c>
      <c r="E28" s="6" t="n">
        <f si="0" t="shared"/>
        <v>12.050618349151577</v>
      </c>
      <c r="F28" s="5" t="n">
        <v>10748.0</v>
      </c>
      <c r="G28" s="5" t="n">
        <v>9260.0</v>
      </c>
      <c r="H28" s="6" t="n">
        <f si="1" t="shared"/>
        <v>16.069114470842337</v>
      </c>
      <c r="I28" t="s">
        <v>55</v>
      </c>
    </row>
    <row r="29" spans="1:9" x14ac:dyDescent="0.25">
      <c r="A29" s="21"/>
      <c r="B29" s="4" t="s">
        <v>31</v>
      </c>
      <c r="C29" s="5" t="n">
        <v>14.0</v>
      </c>
      <c r="D29" s="5" t="n">
        <v>3.0</v>
      </c>
      <c r="E29" s="6" t="n">
        <f si="0" t="shared"/>
        <v>366.6666666666667</v>
      </c>
      <c r="F29" s="5" t="n">
        <v>32.0</v>
      </c>
      <c r="G29" s="5" t="n">
        <v>45.0</v>
      </c>
      <c r="H29" s="6" t="n">
        <f si="1" t="shared"/>
        <v>-28.888888888888886</v>
      </c>
      <c r="I29" t="s">
        <v>55</v>
      </c>
    </row>
    <row r="30" spans="1:9" x14ac:dyDescent="0.25">
      <c r="A30" s="21"/>
      <c r="B30" s="4" t="s">
        <v>32</v>
      </c>
      <c r="C30" s="5" t="n">
        <v>2000.0</v>
      </c>
      <c r="D30" s="5" t="n">
        <v>1991.0</v>
      </c>
      <c r="E30" s="6" t="n">
        <f si="0" t="shared"/>
        <v>0.45203415369161615</v>
      </c>
      <c r="F30" s="5" t="n">
        <v>6671.0</v>
      </c>
      <c r="G30" s="5" t="n">
        <v>6933.0</v>
      </c>
      <c r="H30" s="6" t="n">
        <f si="1" t="shared"/>
        <v>-3.779027837876825</v>
      </c>
      <c r="I30" t="s">
        <v>55</v>
      </c>
    </row>
    <row r="31" spans="1:9" x14ac:dyDescent="0.25">
      <c r="A31" s="21"/>
      <c r="B31" s="4" t="s">
        <v>33</v>
      </c>
      <c r="C31" s="5" t="n">
        <v>4747.0</v>
      </c>
      <c r="D31" s="5" t="n">
        <v>5189.0</v>
      </c>
      <c r="E31" s="6" t="n">
        <f si="0" t="shared"/>
        <v>-8.518018886105228</v>
      </c>
      <c r="F31" s="5" t="n">
        <v>12789.0</v>
      </c>
      <c r="G31" s="5" t="n">
        <v>13106.0</v>
      </c>
      <c r="H31" s="6" t="n">
        <f si="1" t="shared"/>
        <v>-2.418739508622003</v>
      </c>
      <c r="I31" t="s">
        <v>55</v>
      </c>
    </row>
    <row r="32" spans="1:9" x14ac:dyDescent="0.25">
      <c r="A32" s="21"/>
      <c r="B32" s="4" t="s">
        <v>34</v>
      </c>
      <c r="C32" s="5" t="n">
        <f>C33-C25-C26-C27-C28-C29-C30-C31</f>
        <v>1228.0</v>
      </c>
      <c r="D32" s="5" t="n">
        <f>D33-D25-D26-D27-D28-D29-D30-D31</f>
        <v>1279.0</v>
      </c>
      <c r="E32" s="6" t="n">
        <f si="0" t="shared"/>
        <v>-3.987490226739643</v>
      </c>
      <c r="F32" s="5" t="n">
        <f>F33-F25-F26-F27-F28-F29-F30-F31</f>
        <v>3353.0</v>
      </c>
      <c r="G32" s="5" t="n">
        <f>G33-G25-G26-G27-G28-G29-G30-G31</f>
        <v>3802.0</v>
      </c>
      <c r="H32" s="6" t="n">
        <f si="1" t="shared"/>
        <v>-11.809573908469229</v>
      </c>
      <c r="I32" t="s">
        <v>55</v>
      </c>
    </row>
    <row r="33" spans="1:9" x14ac:dyDescent="0.25">
      <c r="A33" s="22"/>
      <c r="B33" s="4" t="s">
        <v>35</v>
      </c>
      <c r="C33" s="5" t="n">
        <v>31081.0</v>
      </c>
      <c r="D33" s="5" t="n">
        <v>29240.0</v>
      </c>
      <c r="E33" s="6" t="n">
        <f si="0" t="shared"/>
        <v>6.296169630642945</v>
      </c>
      <c r="F33" s="5" t="n">
        <v>84405.0</v>
      </c>
      <c r="G33" s="5" t="n">
        <v>80355.0</v>
      </c>
      <c r="H33" s="6" t="n">
        <f si="1" t="shared"/>
        <v>5.0401344035840845</v>
      </c>
      <c r="I33" t="s">
        <v>55</v>
      </c>
    </row>
    <row r="34" spans="1:9" x14ac:dyDescent="0.25">
      <c r="A34" s="21" t="s">
        <v>36</v>
      </c>
      <c r="B34" s="4" t="s">
        <v>37</v>
      </c>
      <c r="C34" s="5" t="n">
        <v>12170.0</v>
      </c>
      <c r="D34" s="5" t="n">
        <v>11080.0</v>
      </c>
      <c r="E34" s="6" t="n">
        <f si="0" t="shared"/>
        <v>9.837545126353797</v>
      </c>
      <c r="F34" s="5" t="n">
        <v>42228.0</v>
      </c>
      <c r="G34" s="5" t="n">
        <v>42995.0</v>
      </c>
      <c r="H34" s="6" t="n">
        <f si="1" t="shared"/>
        <v>-1.783928363763232</v>
      </c>
      <c r="I34" t="s">
        <v>55</v>
      </c>
    </row>
    <row r="35" spans="1:9" x14ac:dyDescent="0.25">
      <c r="A35" s="21"/>
      <c r="B35" s="4" t="s">
        <v>38</v>
      </c>
      <c r="C35" s="5" t="n">
        <v>2747.0</v>
      </c>
      <c r="D35" s="5" t="n">
        <v>3272.0</v>
      </c>
      <c r="E35" s="6" t="n">
        <f si="0" t="shared"/>
        <v>-16.04523227383863</v>
      </c>
      <c r="F35" s="5" t="n">
        <v>9172.0</v>
      </c>
      <c r="G35" s="5" t="n">
        <v>9060.0</v>
      </c>
      <c r="H35" s="6" t="n">
        <f si="1" t="shared"/>
        <v>1.236203090507737</v>
      </c>
      <c r="I35" t="s">
        <v>55</v>
      </c>
    </row>
    <row r="36" spans="1:9" x14ac:dyDescent="0.25">
      <c r="A36" s="21"/>
      <c r="B36" s="4" t="s">
        <v>47</v>
      </c>
      <c r="C36" s="5" t="n">
        <v>1142.0</v>
      </c>
      <c r="D36" s="5" t="n">
        <v>869.0</v>
      </c>
      <c r="E36" s="6" t="n">
        <f si="0" t="shared"/>
        <v>31.41542002301496</v>
      </c>
      <c r="F36" s="5" t="n">
        <v>3466.0</v>
      </c>
      <c r="G36" s="5" t="n">
        <v>2439.0</v>
      </c>
      <c r="H36" s="6" t="n">
        <f si="1" t="shared"/>
        <v>42.10742107421075</v>
      </c>
      <c r="I36" t="s">
        <v>55</v>
      </c>
    </row>
    <row r="37" spans="1:9" x14ac:dyDescent="0.25">
      <c r="A37" s="21"/>
      <c r="B37" s="7" t="s">
        <v>39</v>
      </c>
      <c r="C37" s="5" t="n">
        <f>C38-C34-C35-C36</f>
        <v>17.0</v>
      </c>
      <c r="D37" s="5" t="n">
        <f>D38-D34-D35-D36</f>
        <v>4.0</v>
      </c>
      <c r="E37" s="6" t="n">
        <f si="0" t="shared"/>
        <v>325.0</v>
      </c>
      <c r="F37" s="5" t="n">
        <f>F38-F34-F35-F36</f>
        <v>31.0</v>
      </c>
      <c r="G37" s="5" t="n">
        <f>G38-G34-G35-G36</f>
        <v>14.0</v>
      </c>
      <c r="H37" s="6" t="n">
        <f si="1" t="shared"/>
        <v>121.42857142857144</v>
      </c>
      <c r="I37" t="s">
        <v>55</v>
      </c>
    </row>
    <row r="38" spans="1:9" x14ac:dyDescent="0.25">
      <c r="A38" s="21"/>
      <c r="B38" s="7" t="s">
        <v>40</v>
      </c>
      <c r="C38" s="5" t="n">
        <v>16076.0</v>
      </c>
      <c r="D38" s="5" t="n">
        <v>15225.0</v>
      </c>
      <c r="E38" s="6" t="n">
        <f si="0" t="shared"/>
        <v>5.589490968801303</v>
      </c>
      <c r="F38" s="5" t="n">
        <v>54897.0</v>
      </c>
      <c r="G38" s="5" t="n">
        <v>54508.0</v>
      </c>
      <c r="H38" s="6" t="n">
        <f si="1" t="shared"/>
        <v>0.7136567109415237</v>
      </c>
      <c r="I38" t="s">
        <v>55</v>
      </c>
    </row>
    <row customHeight="1" ht="20.100000000000001" r="39" spans="1:9" x14ac:dyDescent="0.25">
      <c r="A39" s="17" t="s">
        <v>41</v>
      </c>
      <c r="B39" s="8" t="s">
        <v>42</v>
      </c>
      <c r="C39" s="5" t="n">
        <v>6.0</v>
      </c>
      <c r="D39" s="5" t="n">
        <v>4.0</v>
      </c>
      <c r="E39" s="6" t="n">
        <f si="0" t="shared"/>
        <v>50.0</v>
      </c>
      <c r="F39" s="5" t="n">
        <v>20.0</v>
      </c>
      <c r="G39" s="5" t="n">
        <v>36.0</v>
      </c>
      <c r="H39" s="6" t="n">
        <f si="1" t="shared"/>
        <v>-44.44444444444444</v>
      </c>
      <c r="I39" t="s">
        <v>55</v>
      </c>
    </row>
    <row customHeight="1" ht="20.100000000000001" r="40" spans="1:9" x14ac:dyDescent="0.25">
      <c r="A40" s="17"/>
      <c r="B40" s="8" t="s">
        <v>43</v>
      </c>
      <c r="C40" s="5" t="n">
        <f>C41-C39</f>
        <v>40.0</v>
      </c>
      <c r="D40" s="5" t="n">
        <f>D41-D39</f>
        <v>65.0</v>
      </c>
      <c r="E40" s="6" t="n">
        <f si="0" t="shared"/>
        <v>-38.46153846153846</v>
      </c>
      <c r="F40" s="5" t="n">
        <f>F41-F39</f>
        <v>176.0</v>
      </c>
      <c r="G40" s="5" t="n">
        <f>G41-G39</f>
        <v>142.0</v>
      </c>
      <c r="H40" s="6" t="n">
        <f si="1" t="shared"/>
        <v>23.943661971830977</v>
      </c>
      <c r="I40" t="s">
        <v>55</v>
      </c>
    </row>
    <row customHeight="1" ht="20.100000000000001" r="41" spans="1:9" x14ac:dyDescent="0.25">
      <c r="A41" s="17"/>
      <c r="B41" s="7" t="s">
        <v>44</v>
      </c>
      <c r="C41" s="5" t="n">
        <v>46.0</v>
      </c>
      <c r="D41" s="5" t="n">
        <v>69.0</v>
      </c>
      <c r="E41" s="6" t="n">
        <f si="0" t="shared"/>
        <v>-33.333333333333336</v>
      </c>
      <c r="F41" s="5" t="n">
        <v>196.0</v>
      </c>
      <c r="G41" s="5" t="n">
        <v>178.0</v>
      </c>
      <c r="H41" s="6" t="n">
        <f si="1" t="shared"/>
        <v>10.1123595505618</v>
      </c>
      <c r="I41" t="s">
        <v>55</v>
      </c>
    </row>
    <row r="42" spans="1:9" x14ac:dyDescent="0.25">
      <c r="A42" s="9"/>
      <c r="B42" s="4" t="s">
        <v>45</v>
      </c>
      <c r="C42" s="5" t="n">
        <v>1386.0</v>
      </c>
      <c r="D42" s="5" t="n">
        <v>118.0</v>
      </c>
      <c r="E42" s="6" t="n">
        <f si="0" t="shared"/>
        <v>1074.5762711864406</v>
      </c>
      <c r="F42" s="5" t="n">
        <v>1671.0</v>
      </c>
      <c r="G42" s="5" t="n">
        <v>410.0</v>
      </c>
      <c r="H42" s="6" t="n">
        <f si="1" t="shared"/>
        <v>307.56097560975604</v>
      </c>
      <c r="I42" t="s">
        <v>55</v>
      </c>
    </row>
    <row r="43" spans="1:9" x14ac:dyDescent="0.25">
      <c r="A43" s="10"/>
      <c r="B43" s="4" t="s">
        <v>46</v>
      </c>
      <c r="C43" s="5" t="n">
        <f>C20+C24+C33+C38+C41+C42</f>
        <v>1463304.0</v>
      </c>
      <c r="D43" s="5" t="n">
        <f>D20+D24+D33+D38+D41+D42</f>
        <v>1321971.0</v>
      </c>
      <c r="E43" s="6" t="n">
        <f si="0" t="shared"/>
        <v>10.69108172569595</v>
      </c>
      <c r="F43" s="5" t="n">
        <f>F20+F24+F33+F38+F41+F42</f>
        <v>4492552.0</v>
      </c>
      <c r="G43" s="5" t="n">
        <f>G20+G24+G33+G38+G41+G42</f>
        <v>3993196.0</v>
      </c>
      <c r="H43" s="6" t="n">
        <f si="1" t="shared"/>
        <v>12.505171296375138</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